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defaultThemeVersion="124226"/>
  <bookViews>
    <workbookView xWindow="-105" yWindow="-105" windowWidth="15600" windowHeight="11760"/>
  </bookViews>
  <sheets>
    <sheet name="彈性課程計畫" sheetId="6" r:id="rId1"/>
    <sheet name="學習表現指標" sheetId="3" state="hidden" r:id="rId2"/>
  </sheets>
  <definedNames>
    <definedName name="A1TOC3">學習表現指標!$BZ$3:$CI$11</definedName>
    <definedName name="A1到C3">學習表現指標!$BZ$3:$CN$11</definedName>
    <definedName name="ATOI">學習表現指標!$CA$2:$CK$2</definedName>
    <definedName name="A到I">學習表現指標!$CA$2:$CN$2</definedName>
    <definedName name="開課和代號" localSheetId="0">彈性課程計畫!$A$115:$B$120</definedName>
    <definedName name="開課和代號">#REF!</definedName>
    <definedName name="領域代號ATOI">學習表現指標!$CA$2:$CK$2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0" i="6" l="1"/>
  <c r="I86" i="6" l="1"/>
  <c r="AK2" i="6"/>
  <c r="AJ2" i="6"/>
  <c r="AI2" i="6"/>
  <c r="AH2" i="6"/>
  <c r="AG2" i="6"/>
  <c r="AF2" i="6"/>
  <c r="AC2" i="6"/>
  <c r="AB2" i="6"/>
  <c r="AA2" i="6"/>
  <c r="Z2" i="6"/>
  <c r="Y2" i="6"/>
  <c r="X2" i="6"/>
  <c r="W2" i="6"/>
  <c r="V2" i="6"/>
  <c r="U2" i="6"/>
  <c r="G3" i="6" l="1"/>
  <c r="R76" i="6"/>
  <c r="Q76" i="6"/>
  <c r="P76" i="6"/>
  <c r="R75" i="6"/>
  <c r="Q75" i="6"/>
  <c r="P75" i="6"/>
  <c r="R74" i="6"/>
  <c r="Q74" i="6"/>
  <c r="P74" i="6"/>
  <c r="P7" i="6"/>
  <c r="P8" i="6"/>
  <c r="Q9" i="6"/>
  <c r="Q10" i="6"/>
  <c r="AR10" i="6"/>
  <c r="Q11" i="6"/>
  <c r="Q12" i="6"/>
  <c r="Q13" i="6"/>
  <c r="AR13" i="6"/>
  <c r="Q14" i="6"/>
  <c r="AR14" i="6"/>
  <c r="AR15" i="6"/>
  <c r="AR16" i="6"/>
  <c r="Q17" i="6"/>
  <c r="AR17" i="6"/>
  <c r="P18" i="6"/>
  <c r="P20" i="6"/>
  <c r="Q20" i="6"/>
  <c r="R20" i="6"/>
  <c r="P21" i="6"/>
  <c r="Q21" i="6"/>
  <c r="R21" i="6"/>
  <c r="P22" i="6"/>
  <c r="Q22" i="6"/>
  <c r="R22" i="6"/>
  <c r="P23" i="6"/>
  <c r="Q23" i="6"/>
  <c r="R23" i="6"/>
  <c r="P24" i="6"/>
  <c r="Q24" i="6"/>
  <c r="R24" i="6"/>
  <c r="P25" i="6"/>
  <c r="Q25" i="6"/>
  <c r="R25" i="6"/>
  <c r="P26" i="6"/>
  <c r="Q26" i="6"/>
  <c r="R26" i="6"/>
  <c r="P27" i="6"/>
  <c r="Q27" i="6"/>
  <c r="R27" i="6"/>
  <c r="P28" i="6"/>
  <c r="Q28" i="6"/>
  <c r="R28" i="6"/>
  <c r="P29" i="6"/>
  <c r="Q29" i="6"/>
  <c r="R29" i="6"/>
  <c r="P30" i="6"/>
  <c r="Q30" i="6"/>
  <c r="R30" i="6"/>
  <c r="P31" i="6"/>
  <c r="Q31" i="6"/>
  <c r="R31" i="6"/>
  <c r="P32" i="6"/>
  <c r="Q32" i="6"/>
  <c r="R32" i="6"/>
  <c r="P33" i="6"/>
  <c r="Q33" i="6"/>
  <c r="R33" i="6"/>
  <c r="P34" i="6"/>
  <c r="Q34" i="6"/>
  <c r="R34" i="6"/>
  <c r="P35" i="6"/>
  <c r="Q35" i="6"/>
  <c r="R35" i="6"/>
  <c r="P36" i="6"/>
  <c r="Q36" i="6"/>
  <c r="R36" i="6"/>
  <c r="P37" i="6"/>
  <c r="Q37" i="6"/>
  <c r="R37" i="6"/>
  <c r="P38" i="6"/>
  <c r="Q38" i="6"/>
  <c r="R38" i="6"/>
  <c r="P39" i="6"/>
  <c r="Q39" i="6"/>
  <c r="R39" i="6"/>
  <c r="P40" i="6"/>
  <c r="Q40" i="6"/>
  <c r="R40" i="6"/>
  <c r="P41" i="6"/>
  <c r="Q41" i="6"/>
  <c r="R41" i="6"/>
  <c r="P42" i="6"/>
  <c r="Q42" i="6"/>
  <c r="R42" i="6"/>
  <c r="P43" i="6"/>
  <c r="Q43" i="6"/>
  <c r="R43" i="6"/>
  <c r="P44" i="6"/>
  <c r="Q44" i="6"/>
  <c r="R44" i="6"/>
  <c r="P45" i="6"/>
  <c r="Q45" i="6"/>
  <c r="R45" i="6"/>
  <c r="P46" i="6"/>
  <c r="Q46" i="6"/>
  <c r="R46" i="6"/>
  <c r="P47" i="6"/>
  <c r="Q47" i="6"/>
  <c r="R47" i="6"/>
  <c r="P48" i="6"/>
  <c r="Q48" i="6"/>
  <c r="R48" i="6"/>
  <c r="P49" i="6"/>
  <c r="Q49" i="6"/>
  <c r="R49" i="6"/>
  <c r="P50" i="6"/>
  <c r="Q50" i="6"/>
  <c r="R50" i="6"/>
  <c r="P51" i="6"/>
  <c r="Q51" i="6"/>
  <c r="R51" i="6"/>
  <c r="P52" i="6"/>
  <c r="Q52" i="6"/>
  <c r="R52" i="6"/>
  <c r="P53" i="6"/>
  <c r="Q53" i="6"/>
  <c r="R53" i="6"/>
  <c r="P54" i="6"/>
  <c r="Q54" i="6"/>
  <c r="R54" i="6"/>
  <c r="P55" i="6"/>
  <c r="Q55" i="6"/>
  <c r="R55" i="6"/>
  <c r="P56" i="6"/>
  <c r="Q56" i="6"/>
  <c r="R56" i="6"/>
  <c r="P57" i="6"/>
  <c r="Q57" i="6"/>
  <c r="R57" i="6"/>
  <c r="P58" i="6"/>
  <c r="Q58" i="6"/>
  <c r="R58" i="6"/>
  <c r="P59" i="6"/>
  <c r="Q59" i="6"/>
  <c r="R59" i="6"/>
  <c r="P60" i="6"/>
  <c r="Q60" i="6"/>
  <c r="R60" i="6"/>
  <c r="P61" i="6"/>
  <c r="Q61" i="6"/>
  <c r="R61" i="6"/>
  <c r="P62" i="6"/>
  <c r="Q62" i="6"/>
  <c r="R62" i="6"/>
  <c r="P63" i="6"/>
  <c r="Q63" i="6"/>
  <c r="R63" i="6"/>
  <c r="P64" i="6"/>
  <c r="Q64" i="6"/>
  <c r="R64" i="6"/>
  <c r="P65" i="6"/>
  <c r="Q65" i="6"/>
  <c r="R65" i="6"/>
  <c r="P66" i="6"/>
  <c r="Q66" i="6"/>
  <c r="R66" i="6"/>
  <c r="P67" i="6"/>
  <c r="Q67" i="6"/>
  <c r="R67" i="6"/>
  <c r="P68" i="6"/>
  <c r="Q68" i="6"/>
  <c r="R68" i="6"/>
  <c r="P69" i="6"/>
  <c r="Q69" i="6"/>
  <c r="R69" i="6"/>
  <c r="P70" i="6"/>
  <c r="Q70" i="6"/>
  <c r="R70" i="6"/>
  <c r="P71" i="6"/>
  <c r="Q71" i="6"/>
  <c r="R71" i="6"/>
  <c r="P72" i="6"/>
  <c r="Q72" i="6"/>
  <c r="R72" i="6"/>
  <c r="P73" i="6"/>
  <c r="Q73" i="6"/>
  <c r="R73" i="6"/>
  <c r="P77" i="6"/>
  <c r="Q77" i="6"/>
  <c r="R77" i="6"/>
  <c r="P78" i="6"/>
  <c r="Q78" i="6"/>
  <c r="R78" i="6"/>
  <c r="P79" i="6"/>
  <c r="Q79" i="6"/>
  <c r="R79" i="6"/>
  <c r="P80" i="6"/>
  <c r="Q80" i="6"/>
  <c r="R80" i="6"/>
  <c r="P81" i="6"/>
  <c r="Q81" i="6"/>
  <c r="R81" i="6"/>
  <c r="P82" i="6"/>
  <c r="Q82" i="6"/>
  <c r="R82" i="6"/>
  <c r="P83" i="6"/>
  <c r="Q83" i="6"/>
  <c r="R83" i="6"/>
  <c r="P84" i="6"/>
  <c r="Q84" i="6"/>
  <c r="R84" i="6"/>
  <c r="P85" i="6"/>
  <c r="Q85" i="6"/>
  <c r="R85" i="6"/>
  <c r="J86" i="6"/>
  <c r="N96" i="6"/>
  <c r="N97" i="6"/>
  <c r="N98" i="6"/>
  <c r="N99" i="6"/>
</calcChain>
</file>

<file path=xl/comments1.xml><?xml version="1.0" encoding="utf-8"?>
<comments xmlns="http://schemas.openxmlformats.org/spreadsheetml/2006/main">
  <authors>
    <author>test</author>
    <author>Windows 使用者</author>
  </authors>
  <commentList>
    <comment ref="A7" authorId="0">
      <text>
        <r>
          <rPr>
            <sz val="9"/>
            <color indexed="81"/>
            <rFont val="Tahoma"/>
            <family val="2"/>
          </rPr>
          <t>*</t>
        </r>
        <r>
          <rPr>
            <sz val="9"/>
            <color indexed="81"/>
            <rFont val="細明體"/>
            <family val="3"/>
            <charset val="136"/>
          </rPr>
          <t>號儲存格滑鼠按2次可以隱藏
show 取消隱藏</t>
        </r>
        <r>
          <rPr>
            <sz val="9"/>
            <color indexed="81"/>
            <rFont val="Tahoma"/>
            <family val="2"/>
          </rPr>
          <t xml:space="preserve">
</t>
        </r>
      </text>
    </comment>
    <comment ref="K19" authorId="1">
      <text>
        <r>
          <rPr>
            <b/>
            <sz val="9"/>
            <color indexed="81"/>
            <rFont val="Tahoma"/>
            <family val="2"/>
          </rPr>
          <t>D2:</t>
        </r>
        <r>
          <rPr>
            <b/>
            <sz val="9"/>
            <color indexed="81"/>
            <rFont val="細明體"/>
            <family val="3"/>
            <charset val="136"/>
          </rPr>
          <t>新增融入節數修正專用</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BJ12" authorId="0">
      <text>
        <r>
          <rPr>
            <b/>
            <sz val="9"/>
            <color indexed="81"/>
            <rFont val="Tahoma"/>
            <family val="2"/>
          </rPr>
          <t>user:</t>
        </r>
        <r>
          <rPr>
            <sz val="9"/>
            <color indexed="81"/>
            <rFont val="Tahoma"/>
            <family val="2"/>
          </rPr>
          <t xml:space="preserve">
</t>
        </r>
      </text>
    </comment>
    <comment ref="AW69" author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<sst xmlns="http://schemas.openxmlformats.org/spreadsheetml/2006/main" count="3989" uniqueCount="3348">
  <si>
    <t>英語</t>
  </si>
  <si>
    <t>數學</t>
  </si>
  <si>
    <t>藝術與人文</t>
  </si>
  <si>
    <t>自然與科技</t>
  </si>
  <si>
    <t>健康與體育</t>
  </si>
  <si>
    <t>綜合活動</t>
  </si>
  <si>
    <t>課程類別</t>
  </si>
  <si>
    <t>評量方式(可自行橙色空白儲存格)</t>
    <phoneticPr fontId="2" type="noConversion"/>
  </si>
  <si>
    <t>1.筆試</t>
  </si>
  <si>
    <t>2.口試</t>
  </si>
  <si>
    <t>3.表演</t>
  </si>
  <si>
    <t>4.實作</t>
  </si>
  <si>
    <t>5.作業</t>
  </si>
  <si>
    <t>6.報告</t>
  </si>
  <si>
    <t>7.資料搜集整理</t>
  </si>
  <si>
    <t>8.鑑賞</t>
  </si>
  <si>
    <t>9.實踐</t>
  </si>
  <si>
    <t>10.晤談</t>
  </si>
  <si>
    <t>11.學生自評</t>
  </si>
  <si>
    <t>12.同儕互評</t>
  </si>
  <si>
    <t>13.研究</t>
  </si>
  <si>
    <t>14.設計製作</t>
  </si>
  <si>
    <t>15.問卷調查</t>
  </si>
  <si>
    <t>16.學習札記</t>
  </si>
  <si>
    <t>開課名稱:</t>
  </si>
  <si>
    <t>教材來源</t>
  </si>
  <si>
    <t>教學節數：</t>
    <phoneticPr fontId="2" type="noConversion"/>
  </si>
  <si>
    <t>設 計 者</t>
  </si>
  <si>
    <t>教 學 者</t>
  </si>
  <si>
    <t>*</t>
    <phoneticPr fontId="2" type="noConversion"/>
  </si>
  <si>
    <t>課程設計理念</t>
  </si>
  <si>
    <t>學期學習目標</t>
  </si>
  <si>
    <t>核心素養    呼應說明</t>
  </si>
  <si>
    <t>序號</t>
  </si>
  <si>
    <t>學習內容</t>
    <phoneticPr fontId="2" type="noConversion"/>
  </si>
  <si>
    <t>教學資源</t>
    <phoneticPr fontId="2" type="noConversion"/>
  </si>
  <si>
    <t>A</t>
  </si>
  <si>
    <t>B</t>
  </si>
  <si>
    <t>C</t>
  </si>
  <si>
    <t>D</t>
  </si>
  <si>
    <t>Aa-I-1 聲符、韻符、介符的正確發音和寫法。</t>
  </si>
  <si>
    <t>Aa-Ⅰ-1 不同人生階段成長情形的觀察與描述</t>
  </si>
  <si>
    <t>Aa-I-2 聲調及其正確的標注方式。</t>
  </si>
  <si>
    <t>Ba-Ⅰ-1 遊戲場所與上下學情境的覺察與安全須知</t>
  </si>
  <si>
    <t>Ba-Ⅰ-2 眼耳鼻傷害事件急救處理</t>
  </si>
  <si>
    <t>Bb-Ⅰ-1 常見藥物的使用方法與藥物影響的覺察</t>
  </si>
  <si>
    <t>Bb-Ⅰ-2 吸菸與飲酒的危害及拒絕二手菸的方法</t>
  </si>
  <si>
    <t>Bc-Ⅰ-1 各項暖身伸展動作的認識</t>
  </si>
  <si>
    <t>Ab-I-2 700 個常用字的使用。</t>
  </si>
  <si>
    <t>Bd-Ⅰ-1 武術進攻與模仿遊戲</t>
  </si>
  <si>
    <t>Ab-I-3 常用字筆畫及部件的空間結構。</t>
  </si>
  <si>
    <t>Bd-Ⅰ-2 技擊進攻與模仿遊戲</t>
  </si>
  <si>
    <t>Ab-I-4 常用字部首的表義（分類）功能。</t>
  </si>
  <si>
    <t>Ca-Ⅰ-1 生活中健康環境的認識、體驗與感受</t>
  </si>
  <si>
    <t>Ab-I-5 1,500 個常用語詞的認念。</t>
  </si>
  <si>
    <t>Cb-Ⅰ-1 運動安全常識的認識、運動對身體健康的益處</t>
  </si>
  <si>
    <t>Ab-I-6 1,000 個常用語詞的使用。</t>
  </si>
  <si>
    <t>Cb-Ⅰ-2 班級性體育活動的認識</t>
  </si>
  <si>
    <t>Ac-I-1 常用標點符號。</t>
  </si>
  <si>
    <t>Cb-Ⅰ-3 運動活動空間、場域的體驗</t>
  </si>
  <si>
    <t>Ac-I-2 簡單的基本句型。</t>
  </si>
  <si>
    <t>Cc-Ⅰ-1 水域休閒運動入門遊戲</t>
  </si>
  <si>
    <t>Ac-I-3 基本文句的語氣與意義。</t>
  </si>
  <si>
    <t>Cd-Ⅰ-1 戶外休閒運動入門遊戲</t>
  </si>
  <si>
    <t>Ad-I-1 自然段。</t>
  </si>
  <si>
    <t>Ce-Ⅰ-1 其他休閒運動入門遊戲</t>
  </si>
  <si>
    <t>Ad-I-2 篇章的大意。</t>
  </si>
  <si>
    <t>Da-Ⅰ-1 日常生活中衛生習慣的培養</t>
  </si>
  <si>
    <t>Da-Ⅰ-2 身體的認識與衛生保健重要性的覺察</t>
  </si>
  <si>
    <t>Ba-I-1 順敘法。</t>
  </si>
  <si>
    <t>Db-Ⅰ-1 日常生活中性別角色的觀察</t>
  </si>
  <si>
    <t>Bb-I-1 自我情感的表達。</t>
  </si>
  <si>
    <t>Db-Ⅰ-2 身體隱私與身體界線的認識及其危害之求助</t>
  </si>
  <si>
    <t>Be-I-1 在生活應用方面，如自我介紹、日記的格式與寫作方法。</t>
  </si>
  <si>
    <t>Ea-Ⅰ-1 食物的認識、體驗與珍惜</t>
  </si>
  <si>
    <t>Be-I-2 在人際溝通方面，以書信、卡片等慣用語彙及書寫格式為主。</t>
  </si>
  <si>
    <t>Ea-Ⅰ-2 飲食習慣的培養和觀察</t>
  </si>
  <si>
    <t>Eb-Ⅰ-1 健康安全消費的覺知</t>
  </si>
  <si>
    <t>Fa-Ⅰ-1 認識自己、喜歡自己</t>
  </si>
  <si>
    <t>Fa-Ⅰ-2 家人及朋友和諧相處的方式</t>
  </si>
  <si>
    <t>Fa-Ⅰ-3 情緒的體驗與分辨</t>
  </si>
  <si>
    <t>Fb-Ⅰ-1 個人的健康自覺與健康行為展現</t>
  </si>
  <si>
    <t>Fb-Ⅰ-2 兒童常見疾病的預防、照護及醫療經驗</t>
  </si>
  <si>
    <t>Ga-Ⅰ-1 走、跑、跳與投擲遊戲</t>
  </si>
  <si>
    <t>Gb-Ⅰ-1 游泳池安全與衛生常識</t>
  </si>
  <si>
    <t>Gb-Ⅰ-2 水中遊戲、水中閉氣與韻律呼吸與藉物漂浮</t>
  </si>
  <si>
    <t>Ha-Ⅰ-1 網/牆性相關的簡易拋、接、控、擊、持拍及拍、擲、 傳、滾之手眼動作協調、力量及準確的控制</t>
  </si>
  <si>
    <t>Hb-Ⅰ-1 攻守入侵性運動相關的簡易拍、拋、接、擲、傳、滾 及踢、控、停之手眼、手腳動作協調、力量及準確的 控制</t>
  </si>
  <si>
    <t>Hc-Ⅰ-1 標的性相關的簡易拋、擲、滾之手眼動作協調、力量 及準確的控制</t>
  </si>
  <si>
    <t>Hd-Ⅰ-1 守備/跑分性相關的簡易拋、接、擲、傳之手眼動作協 調、力量及準確的控制</t>
  </si>
  <si>
    <t>Ia-Ⅰ-1 滾翻、支撐、平衡、懸垂遊戲</t>
  </si>
  <si>
    <t>Ib-Ⅰ-1 唱、跳與模仿性律動遊戲</t>
  </si>
  <si>
    <t>Ic-Ⅰ-1 民俗性運動基本動作與遊戲</t>
  </si>
  <si>
    <t>Aa-Ⅱ-1 標注注音符號的各類文本。</t>
  </si>
  <si>
    <t>Aa-Ⅱ-1 生長發育的意義與成長個別差異的觀察</t>
  </si>
  <si>
    <t>Ab-Ⅱ-1 1,800 個常用字的字形、字音和字義。</t>
  </si>
  <si>
    <t>Aa-Ⅱ-2 人生各階段發展的順序與感受</t>
  </si>
  <si>
    <t>Ab-Ⅱ-2 1,200 個常用字的使用。</t>
  </si>
  <si>
    <t>Ab-Ⅱ-1 體適能遊戲</t>
  </si>
  <si>
    <t>Ab-Ⅱ-2 自我身心適能狀況的掌握</t>
  </si>
  <si>
    <t>Ba-Ⅱ-1 居家、交通及戶外環境潛在危機的警覺與安全須知</t>
  </si>
  <si>
    <t>Ab-Ⅱ-5 3,000 個常用語詞的認念。</t>
  </si>
  <si>
    <t>Ba-Ⅱ-2 灼燙傷、出血、扭傷的急救處理</t>
  </si>
  <si>
    <t>Ab-Ⅱ-6 2,000 個常用語詞的使用。</t>
  </si>
  <si>
    <t>Ba-Ⅱ-3 防火、防震、防颱措施及逃生避難基本技巧的認識</t>
  </si>
  <si>
    <t>Ab-Ⅱ-7 國字組成詞彙的構詞規則。</t>
  </si>
  <si>
    <t>Bb-Ⅱ-1 藥物對健康影響、安全用藥原則與社區藥局的認識</t>
  </si>
  <si>
    <t>Ab-Ⅱ-8 詞類的分辨。</t>
  </si>
  <si>
    <t>Bb-Ⅱ-2 吸菸、喝酒、嚼檳榔對健康危害的覺察與拒絕技巧</t>
  </si>
  <si>
    <t>Ab-Ⅱ-9 量詞的運用。</t>
  </si>
  <si>
    <t>Bb-Ⅱ-3 無菸家庭與校園健康信念的建立</t>
  </si>
  <si>
    <t>Ab-Ⅱ-10 字辭典的運用。</t>
  </si>
  <si>
    <t>Bc-Ⅱ-1 暖身、活動部位伸展目的的理解</t>
  </si>
  <si>
    <t>Ab-Ⅱ-11 筆墨紙硯的使用方法。</t>
  </si>
  <si>
    <t>Ba-II-2與家人、同儕及師長的互動。</t>
  </si>
  <si>
    <t>Bc-Ⅱ-2 運動與身體適能相關保健知識</t>
  </si>
  <si>
    <t>Bd-Ⅱ-1 武術基本動作</t>
  </si>
  <si>
    <t>Ab-Ⅱ-13 書法名家故事。</t>
  </si>
  <si>
    <t>Bd-Ⅱ-2 技擊基本動作</t>
  </si>
  <si>
    <t>Ac-Ⅱ-1 各種標點符號的用法。</t>
  </si>
  <si>
    <t>Ca-Ⅱ-1 健康社區的意識、責任與維護行動</t>
  </si>
  <si>
    <t>Ac-Ⅱ-2 各種基本句型。</t>
  </si>
  <si>
    <t>Ca-Ⅱ-2 人為與自然汙染對健康的影響</t>
  </si>
  <si>
    <t>Ac-Ⅱ-3 基礎複句的意義。</t>
  </si>
  <si>
    <t>Cb-Ⅱ-1 安全規則的遵守、運動促進發展的相關知識</t>
  </si>
  <si>
    <t>Ac-Ⅱ-4 各類文句的語氣與意義。</t>
  </si>
  <si>
    <t>Cb-Ⅱ-2 學校性運動賽會的認識</t>
  </si>
  <si>
    <t>Ad-Ⅱ-1 意義段。</t>
  </si>
  <si>
    <t>Cb-Ⅱ-3 奧林匹克運動會的起源知識與主要訴求</t>
  </si>
  <si>
    <t>Ad-Ⅱ-2 篇章的大意、主旨與簡單結構。</t>
  </si>
  <si>
    <t>Cb-Ⅱ-4 運動活動空間、場域的分辨</t>
  </si>
  <si>
    <t>Cc-Ⅱ-1 水域休閒運動基本技能</t>
  </si>
  <si>
    <t>Cd-Ⅱ-1 戶外休閒運動基本技能</t>
  </si>
  <si>
    <t>Ce-Ⅱ-1 其他休閒運動基本技能</t>
  </si>
  <si>
    <t>Da-Ⅱ-1 良好衛生習慣的建立</t>
  </si>
  <si>
    <t>Da-Ⅱ-2 身體各部位的功能與衛生保健的技能</t>
  </si>
  <si>
    <t>Bb-Ⅱ-3 對物或自然的情懷。</t>
  </si>
  <si>
    <t>Db-Ⅱ-1 男女生殖器官的基本功能與差異</t>
  </si>
  <si>
    <t>Db-Ⅱ-2 性別角色刻板現象的辨識並與不同性別者良好互動</t>
  </si>
  <si>
    <t>Db-Ⅱ-3 身體自主權的維護與尊重及其危害的防範與求助</t>
  </si>
  <si>
    <t>Ea-Ⅱ-1 食物與營養的種類和需求</t>
  </si>
  <si>
    <t>Bc-Ⅱ-2 描述、列舉、因果等寫作手法。</t>
  </si>
  <si>
    <t>Ea-Ⅱ-2 飲食搭配、攝取量與家庭飲食型態</t>
  </si>
  <si>
    <t>Ea-Ⅱ-3 飲食選擇的影響因素</t>
  </si>
  <si>
    <t>Eb-Ⅱ-1 健康安全消費的原則與訊息覺察</t>
  </si>
  <si>
    <t>Fa-Ⅱ-1 個人價值感的建立</t>
  </si>
  <si>
    <t>Be-Ⅱ-3 在學習應用方面，以心得報告的寫作方法為主。</t>
  </si>
  <si>
    <t>Fa-Ⅱ-2 家人、朋友良好的溝通與相處技巧</t>
  </si>
  <si>
    <t>Fa-Ⅱ-3 情緒的調適方法</t>
  </si>
  <si>
    <t>Fb-Ⅱ-1 自我健康狀態檢視及健康行為的維持</t>
  </si>
  <si>
    <t>Fb-Ⅱ-2 常見傳染病預防原則與自我照護</t>
  </si>
  <si>
    <t>Fb-Ⅱ-3 健保醫療服務與資源的正確運用</t>
  </si>
  <si>
    <t>Ga-Ⅱ-1 跑、跳與行進間投擲的遊戲</t>
  </si>
  <si>
    <t>Gb-Ⅱ-1 戶外戲水安全知識、離地蹬牆漂浮</t>
  </si>
  <si>
    <t>Gb-Ⅱ-2 打水前進、簡易性游泳遊戲</t>
  </si>
  <si>
    <t>Ha-Ⅱ-1 網/牆性相關的拋接球、持拍控球、擊球及拍擊球、傳 接球之時間、空間及人與人、人與球關係攻防概念</t>
  </si>
  <si>
    <t>Ab-Ⅲ-1 體適能促進策略與活動</t>
  </si>
  <si>
    <t>Ab-Ⅲ-2 自我身心適能掌控與簡易運動處方執行</t>
  </si>
  <si>
    <t>Ba-Ⅲ-1 冒險行為的原因與防制策略探討</t>
  </si>
  <si>
    <t>Ba-Ⅲ-2 校園及休閒活動事故傷害預防與安全須知</t>
  </si>
  <si>
    <t>Ba-Ⅲ-3 藥物中毒、一氧化碳中毒、異物梗塞急救處理</t>
  </si>
  <si>
    <t>Ba-Ⅲ-4 緊急救護系統資訊的取得與突發事故的處理</t>
  </si>
  <si>
    <t>Bb-Ⅲ-1 藥物種類、正確用藥核心能力與用藥諮詢的認識</t>
  </si>
  <si>
    <t>Bb-Ⅲ-2 成癮性物質的特性及其危害</t>
  </si>
  <si>
    <t>Bb-Ⅲ-3 媒體訊息對吸菸、喝酒的影響與健康的抉擇</t>
  </si>
  <si>
    <t>Bb-Ⅲ-4 拒絕成癮物質的策略與健康生活倡議</t>
  </si>
  <si>
    <t>Bc-Ⅲ-1 適當伸展動作、傷害預防與處理的選擇</t>
  </si>
  <si>
    <t>Bc-Ⅲ-2 運動與疾病保健、終身運動相關知識</t>
  </si>
  <si>
    <t>Bd-Ⅲ-1 武術組合動作與套路</t>
  </si>
  <si>
    <t>Ba-Ⅲ-1 順敘與倒敘法。</t>
  </si>
  <si>
    <t>Bd-Ⅲ-2 技擊組合動作與應用</t>
  </si>
  <si>
    <t>Ca-Ⅲ-1 健康環境的交互影響因素</t>
  </si>
  <si>
    <t>Ca-Ⅲ-2 環境污染的來源與形式</t>
  </si>
  <si>
    <t>Ca-Ⅲ-3 環保行動的參與及綠色消費概念</t>
  </si>
  <si>
    <t>Cb-Ⅲ-1 安全規則的推展、運動精神的展現、運動時所需營養 素的補給知識</t>
  </si>
  <si>
    <t>Cb-Ⅲ-2 區域性運動賽會與現代奧林匹克運動會的認識</t>
  </si>
  <si>
    <t>Cc-Ⅲ-1 水域休閒運動進階技能</t>
  </si>
  <si>
    <t>Cd-Ⅲ-1 戶外休閒運動進階技能</t>
  </si>
  <si>
    <t>Ce-Ⅲ-1 其他休閒運動進階技能</t>
  </si>
  <si>
    <t>Da-Ⅲ-1 衛生保健習慣的檢視與改進</t>
  </si>
  <si>
    <t>Da-Ⅲ-2 身體主要器官的構造功能</t>
  </si>
  <si>
    <t>Da-Ⅲ-3 視力與口腔衛生促進的保健行動</t>
  </si>
  <si>
    <t>Db-Ⅲ-1 青春期的探討與常見保健問題的處理</t>
  </si>
  <si>
    <t>Db-Ⅲ-2 不同性傾向的認識與性別刻板印象的影響及因應</t>
  </si>
  <si>
    <t>Db-Ⅲ-3 性騷擾與性侵害的自我防護</t>
  </si>
  <si>
    <t>Db-Ⅲ-4 愛滋病傳染途徑的認識與愛滋關懷</t>
  </si>
  <si>
    <t>Db-Ⅲ-5 友誼關係的維繫與情感的合宜表達</t>
  </si>
  <si>
    <t>Ea-Ⅲ-1 個人的營養需求與熱量攝取消耗</t>
  </si>
  <si>
    <t>Ea-Ⅲ-2 兒童及青少年飲食問題與健康影響</t>
  </si>
  <si>
    <t>Ea-Ⅲ-3 每日飲食指南與多元飲食文化</t>
  </si>
  <si>
    <t>Ea-Ⅲ-4 食品生產、加工、保存與衛生安全</t>
  </si>
  <si>
    <t>Eb-Ⅲ-1 健康消費資訊來源與媒體影響</t>
  </si>
  <si>
    <t>Eb-Ⅲ-2 健康消費經驗與透過合宜管道選擇相關服務與產品</t>
  </si>
  <si>
    <t>Fa-Ⅲ-1 自我悅納與潛能探索</t>
  </si>
  <si>
    <t>Fa-Ⅲ-2 家庭成員的角色與責任</t>
  </si>
  <si>
    <t>Fa-Ⅲ-3 人際關係良好的溝通技巧與方法</t>
  </si>
  <si>
    <t>Fa-Ⅲ-4 正向態度的建立、情緒與壓力管理技巧</t>
  </si>
  <si>
    <t>Fb-Ⅲ-1 健康各面向平衡安適的促進與日常健康行為的實現</t>
  </si>
  <si>
    <t>Fb-Ⅲ-2 臺灣地區常見傳染病預防方法與流行期的自我防護</t>
  </si>
  <si>
    <t>Fb-Ⅲ-3 預防性健康自我照護的意義與重要性</t>
  </si>
  <si>
    <t>Fb-Ⅲ-4 正確的就醫行為與健保醫療資源使用</t>
  </si>
  <si>
    <t>Ga-Ⅲ-1 跑、跳與投擲的基本動作</t>
  </si>
  <si>
    <t>Gb-Ⅲ-1 水中自救方法、仰漂 15 秒</t>
  </si>
  <si>
    <t>Gb-Ⅲ-2 手腳聯合動作、藉物游泳前進、游泳前進 15 公尺（需 換氣三次以上）與簡易性游泳比賽</t>
  </si>
  <si>
    <t>Ha-Ⅲ-1 網/牆性運動基本動作及基礎戰術</t>
  </si>
  <si>
    <t>Hb-Ⅲ-1 攻守入侵性運動基本動作及基礎戰術</t>
  </si>
  <si>
    <t>Hc-Ⅲ-1 標的性運動基本動作及基礎戰術</t>
  </si>
  <si>
    <t>Hd-Ⅲ-1 守備/跑分性運動基本動作及基礎戰術</t>
  </si>
  <si>
    <t>Ia-Ⅲ-1 滾翻、支撐、跳躍、旋轉與騰躍動作</t>
  </si>
  <si>
    <t>Ib-Ⅲ-1 模仿性與主題式創作舞</t>
  </si>
  <si>
    <t>Ib-Ⅲ-2 各國土風舞</t>
  </si>
  <si>
    <t>Ic-Ⅲ-1 民俗性運動組合動作與遊戲</t>
  </si>
  <si>
    <t>Ic-Ⅲ-2 民俗性運動簡易性表演</t>
  </si>
  <si>
    <t>實施週次D2</t>
    <phoneticPr fontId="2" type="noConversion"/>
  </si>
  <si>
    <t>節數(I欄)</t>
    <phoneticPr fontId="2" type="noConversion"/>
  </si>
  <si>
    <t>J</t>
  </si>
  <si>
    <t>K</t>
  </si>
  <si>
    <t>L</t>
  </si>
  <si>
    <t>M</t>
  </si>
  <si>
    <t>N</t>
  </si>
  <si>
    <t>O</t>
  </si>
  <si>
    <t>學年度</t>
    <phoneticPr fontId="2" type="noConversion"/>
  </si>
  <si>
    <t>校名:</t>
    <phoneticPr fontId="2" type="noConversion"/>
  </si>
  <si>
    <t>R</t>
  </si>
  <si>
    <t>E</t>
  </si>
  <si>
    <t>F</t>
  </si>
  <si>
    <t>G</t>
  </si>
  <si>
    <t>H</t>
  </si>
  <si>
    <t>I</t>
  </si>
  <si>
    <t/>
  </si>
  <si>
    <t>生活科技</t>
  </si>
  <si>
    <t>生 N-III-1 科技與生活的關係 - 認識不同時代的科技及其特色。- 認識家庭常用的科技產品，如：傳播設備、交通工具、安全設備等。</t>
  </si>
  <si>
    <t>生 P-III-1 基本的造形設計 - 基本造型種類與設計概念。 - 認識聯想、腦力激盪、概念圖等創意發想技巧。- 認識常見材料，如：木材、金屬、塑膠等。</t>
  </si>
  <si>
    <t>生 P-III-2 日常手工具的使用 - 了解如何使用日常簡易手工具。</t>
  </si>
  <si>
    <t>生 A-III-1 日常科技產品的使用 - 知道如何使用日常生活科技產品，及其安全注意事項，如：用電安全等。</t>
  </si>
  <si>
    <t>生 s-III-1 能繪製簡單草圖以呈現設計構想。</t>
  </si>
  <si>
    <t>生 A-III-2 日常科技產品的基本運作原理 - 認識日常科技產品的基本運作原理，如：房屋主要結構、汽車、電器等。 - 知道如何應用簡單科學原理於玩具設計，如：簡易電路、簡單機械原理等。</t>
  </si>
  <si>
    <t>生 s-III-2 能操作家庭常見的手工具。</t>
  </si>
  <si>
    <t>生 S-III-1 科技與個人和家庭的互動關係 - 體會科技與個人、家庭生活的關係，從科技選用的觀點，思考可能產生的優點及缺點。 - 認識國內、外的科技新發明與創新。</t>
  </si>
  <si>
    <t>資訊科技</t>
  </si>
  <si>
    <t>資 A-III-1 程序性的問題解決方法簡介</t>
  </si>
  <si>
    <t>資 A-III-2 簡單的問題解決表示方法</t>
  </si>
  <si>
    <t>資 P-III-1 程式設計工具之功能與操作</t>
  </si>
  <si>
    <t>資 P-III-2 程式設計之基本應用</t>
  </si>
  <si>
    <t>資 S-III-1 常見系統平台之基本功能操作</t>
  </si>
  <si>
    <t>資 S-III-2 常見系統平台之使用與維護</t>
  </si>
  <si>
    <t>資 S-III-3 常見網路設備與行動裝置之功能簡介</t>
  </si>
  <si>
    <t>資 D-III-1 常見的數位資料類型與儲存架構</t>
  </si>
  <si>
    <t>資 D-III-2 數位資料的表示方法</t>
  </si>
  <si>
    <t>資 D-III-3 系統化數位資料管理方法</t>
  </si>
  <si>
    <t>資 T-III-1 繪圖軟體的使用</t>
  </si>
  <si>
    <t>資 T-III-2 文書處理軟體的使用</t>
  </si>
  <si>
    <t>資 T-III-3 瀏覽器的使用</t>
  </si>
  <si>
    <t>資 T-III-4 資料搜尋的基本方法</t>
  </si>
  <si>
    <t>資 T-III-5 數位學習網站與資源的使用</t>
  </si>
  <si>
    <t>資 T-III-6 簡報軟體的使用</t>
  </si>
  <si>
    <t>資 T-III-7 影音編輯軟體的操作與應用</t>
  </si>
  <si>
    <t>資 T-III-8 網路通訊軟體的使用</t>
  </si>
  <si>
    <t>資 T-III-9 雲端服務或工具的使用</t>
  </si>
  <si>
    <t>資 H-III-1 康健的數位使用習慣</t>
  </si>
  <si>
    <t>資 H-III-2 資訊科技之使用原則</t>
  </si>
  <si>
    <t>資 H-III-3 資訊安全基本概念及相關議題</t>
  </si>
  <si>
    <t>Ae-Ⅱ-1 人類為了解決生活需求或滿足好奇心，進行科學和技術的研發，從而改變自然環境與人們的生活。</t>
  </si>
  <si>
    <t>Ab-Ⅲ-3 自然環境、自然災害及經濟活動，和生活空間的使用有關聯性。</t>
  </si>
  <si>
    <t>Ac-Ⅲ-1 憲法規範人民的基本權利與義務。</t>
  </si>
  <si>
    <t>單元名稱節數</t>
    <phoneticPr fontId="2" type="noConversion"/>
  </si>
  <si>
    <t>跨領域節數</t>
    <phoneticPr fontId="2" type="noConversion"/>
  </si>
  <si>
    <t>學習領域</t>
    <phoneticPr fontId="2" type="noConversion"/>
  </si>
  <si>
    <t>跨領域節數D2</t>
    <phoneticPr fontId="2" type="noConversion"/>
  </si>
  <si>
    <t>(尚未建檔)</t>
  </si>
  <si>
    <t>學期</t>
    <phoneticPr fontId="2" type="noConversion"/>
  </si>
  <si>
    <t>a</t>
    <phoneticPr fontId="2" type="noConversion"/>
  </si>
  <si>
    <t>b</t>
    <phoneticPr fontId="2" type="noConversion"/>
  </si>
  <si>
    <t>c</t>
    <phoneticPr fontId="2" type="noConversion"/>
  </si>
  <si>
    <t>d</t>
    <phoneticPr fontId="2" type="noConversion"/>
  </si>
  <si>
    <t>低</t>
  </si>
  <si>
    <t>D數學</t>
  </si>
  <si>
    <t>R科技</t>
  </si>
  <si>
    <t>語文</t>
  </si>
  <si>
    <t>本土語言</t>
  </si>
  <si>
    <t>生活_社會</t>
  </si>
  <si>
    <t>生活</t>
  </si>
  <si>
    <t>本土語文</t>
  </si>
  <si>
    <t>英語文</t>
  </si>
  <si>
    <t>C(客家語文)</t>
  </si>
  <si>
    <t>D(原住民族語文)</t>
  </si>
  <si>
    <t>E新住民語文</t>
  </si>
  <si>
    <t>自然科學</t>
  </si>
  <si>
    <t>藝術</t>
  </si>
  <si>
    <t>科技</t>
  </si>
  <si>
    <t>一二年級</t>
  </si>
  <si>
    <t>一年級</t>
  </si>
  <si>
    <t>□A1身心素質與自我精進</t>
  </si>
  <si>
    <t>A1</t>
  </si>
  <si>
    <t>社-E-A1認識自我在團體中的角色，養成良好的態度與價值觀，並探索自我的發展。</t>
  </si>
  <si>
    <t xml:space="preserve">藝-E-A1 參與藝術活動，探索生活美感。 </t>
  </si>
  <si>
    <t xml:space="preserve">自-E-A1 能運用五官，敏銳的觀察周遭環境，保持好奇心、想像力持續探索自然。 </t>
  </si>
  <si>
    <t xml:space="preserve">健體-E-A1  具備良好身體活動與健康生活的習慣，以促進身心健全發展，並認識個人特質，發展運動與保健的潛能。 </t>
  </si>
  <si>
    <t xml:space="preserve">綜-E-A1 認識個人特質，初探生涯發展，覺察生命變化歷程，激發潛能，促進身心健全發展。 </t>
  </si>
  <si>
    <t>學習表現</t>
  </si>
  <si>
    <t>學習內容</t>
  </si>
  <si>
    <t xml:space="preserve">□A2系統思考與解決問題 </t>
  </si>
  <si>
    <t>A2</t>
  </si>
  <si>
    <t>社-E-A2關注生活問題及其影響，敏覺居住地方的社會、自然與人文環境變遷，並思考解決方法。</t>
  </si>
  <si>
    <t xml:space="preserve">藝-E-A2 認識設計式的思考，理解藝術實踐的意義。 </t>
  </si>
  <si>
    <t xml:space="preserve">健體-E-A2  具備探索身體活動與健康生活問題的思考能力，並透過體驗與實踐，處理日常生活中運動與健康的問題。 </t>
  </si>
  <si>
    <t xml:space="preserve">綜-E-A2 探索學習方法，培養思考能力與自律負責的態度，並透過體驗與實踐解決日常生活問題。 </t>
  </si>
  <si>
    <t>□A3規劃執行與創新應變</t>
  </si>
  <si>
    <t>A3</t>
  </si>
  <si>
    <t>社-E-A3探究人類生活相關議題，規劃學習計畫，並在執行過程中，因應情境變化，持續調整與創新。</t>
  </si>
  <si>
    <t>藝-E-A3 學習規劃藝術活動，豐富生活經驗。</t>
  </si>
  <si>
    <t>健體-E-A3  具備擬定基本的運動與保健計畫及實作能力，並以創新思考方式，因應日常生活情境。</t>
  </si>
  <si>
    <t xml:space="preserve">綜-E-A3 規劃、執行學習及生活計畫，運用資源或策略，預防危機、保護自己，並以創新思考方式，因應日常生活情境。 </t>
  </si>
  <si>
    <t>五六年級</t>
  </si>
  <si>
    <t xml:space="preserve">□B1符號運用與溝通表達 </t>
  </si>
  <si>
    <t>B1</t>
  </si>
  <si>
    <t>國-E-B1理解與運用國語文在日常生活中學習體察他人的感受，並給予適當的回應，以達成溝通及互動的目標。</t>
  </si>
  <si>
    <t>社-E-B1透過語言、文字及圖像等，理解並解釋人類生活相關資訊，促進與他人溝通。</t>
  </si>
  <si>
    <t xml:space="preserve">藝-E-B1 理解藝術符號，以表達情意觀點。 </t>
  </si>
  <si>
    <t xml:space="preserve">健體-E-B1  具備運用體育與健康之相關符號知能，能以同理心應用在生 活 中 的 運動、保健與人際溝通上。 </t>
  </si>
  <si>
    <t>綜-E-B1 覺察自己的人際溝通方式，學習合宜的互動與溝通技巧，培養同理心，並應用於日常生活。</t>
  </si>
  <si>
    <t>社會</t>
  </si>
  <si>
    <t xml:space="preserve">□B2科技資訊與媒體素養 </t>
  </si>
  <si>
    <t>B2</t>
  </si>
  <si>
    <t>國-E-B2理解網際網路和資訊科技對學習的重要性，藉以擴展語文學習的範疇，並培養審慎使用各類資訊的能力。</t>
  </si>
  <si>
    <t>數-E-B2 具備報讀、製作基本統計圖表之能力。</t>
  </si>
  <si>
    <t xml:space="preserve">藝-E-B2 辨別資訊、科技媒體與藝術的關係。 </t>
  </si>
  <si>
    <t xml:space="preserve">自-E-B2 能了解科技及媒體的運用方式，並從學習活動、日常經驗及科技運用、自然環境、書刊及網路媒體等，察覺問題或獲得有助於探究的資訊。 </t>
  </si>
  <si>
    <t xml:space="preserve">綜-E-B2 蒐集與分析資源，理解各類媒體內容的意義與影響，用以處理日常生活問題。 </t>
  </si>
  <si>
    <t>□B3藝術涵養與美感素養</t>
  </si>
  <si>
    <t>B3</t>
  </si>
  <si>
    <t>國-E-B3運用多重感官感受文藝之美，體驗生活中的美感事物，並發展藝文創作與欣賞的基本素養。</t>
  </si>
  <si>
    <t xml:space="preserve">藝-E-B3 感知藝術與生活的關聯，以豐富美感經驗。 </t>
  </si>
  <si>
    <t xml:space="preserve">自-E-B3 透過五官原始的感覺，觀察週遭環境的動植物與自然現象，知道如何欣賞美的事物。 </t>
  </si>
  <si>
    <t xml:space="preserve">健體-E-B3  具備運動與健康有關的感知和欣賞的基本素養，促進多元感官的發展，在生活環境中培養運動與健康有關的美感體驗。 </t>
  </si>
  <si>
    <t xml:space="preserve">綜-E-B3 覺察生活美感的多樣性，培養生活環境中的美感體驗，增進生活的豐富性與創意表現。 </t>
  </si>
  <si>
    <t>Aa-I-5 標注注音符號的各類文本。</t>
  </si>
  <si>
    <t>□C1道德實踐與公民意識</t>
  </si>
  <si>
    <t>C1</t>
  </si>
  <si>
    <t>社-E-C1培養良好的生活習慣，遵守社會規範，參與公共事 務 ， 維 護 人權，關懷自然環境與人類社會的永續發展。</t>
  </si>
  <si>
    <t xml:space="preserve">藝-E-C1 識別藝術活動中的社會議題。 </t>
  </si>
  <si>
    <t xml:space="preserve">自-E-C1 培養愛護自然、珍愛生命、惜取資源的關懷心與行動力。 </t>
  </si>
  <si>
    <t>健體-E-C1  具備生活中有關運動與健康的道德知識與是 非 判 斷 能力，理解並遵守相關的道德規範，培養公民意識，關懷社會。</t>
  </si>
  <si>
    <t>綜-E-C1 關懷生態環境與周遭人事物，體驗服務歷程與樂趣，理解並遵守道德規範，培養公民意識。</t>
  </si>
  <si>
    <t>□C2人際關係與團隊合作</t>
  </si>
  <si>
    <t>C2</t>
  </si>
  <si>
    <t>社-E-C2建立良好的人際互動關係，養成尊重差異、關懷他人及團隊合作的態度。</t>
  </si>
  <si>
    <t xml:space="preserve">藝-E-C2 透過藝術實踐，學習理解他人感受與團隊合作的能力。 </t>
  </si>
  <si>
    <t xml:space="preserve">自-E-C2 透過探索科學的合作學習，培養與同儕溝通表達、團隊合作及和諧相處的能力。 </t>
  </si>
  <si>
    <t xml:space="preserve">健體-E-C2  具備同理他人感受，在體育活動和健康生活中樂於與人互動，並與團隊成員合作，促進身心健康。 </t>
  </si>
  <si>
    <t>綜-E-C2 理解他人感受，樂於與人互動，學習尊重他人，增進人際關係，與團隊成員合作達成團體目標。</t>
  </si>
  <si>
    <t>□C3多元文化與國際理解</t>
  </si>
  <si>
    <t>C3</t>
  </si>
  <si>
    <t>國-E-C3閱讀各類文本，培養理解與關心本土及國際事務的基本素 養，以認同自我文化，並能包容、尊重與欣賞多元文化。</t>
  </si>
  <si>
    <t>社-E-C3了解自我文化， 尊重與欣賞多元文化，關心全球議題。</t>
  </si>
  <si>
    <t>藝-E-C3 體驗在地及全球藝術與文化的多元性。</t>
  </si>
  <si>
    <t>自-E-C3 透過環境相關議題的學習，能了解全球自然環境的現況與特性。</t>
  </si>
  <si>
    <t xml:space="preserve">健體-E-C3 具備理解與關心本土、國際體育與健康議題的素養，並認識及包容文化的多元性。 </t>
  </si>
  <si>
    <t>綜-E-C3 體驗與欣賞在地文化，尊重關懷不同族群，理解並包容文化的多元性。</t>
  </si>
  <si>
    <t xml:space="preserve"> </t>
  </si>
  <si>
    <t>中</t>
  </si>
  <si>
    <t>語文領域-國語文</t>
  </si>
  <si>
    <t>語文領域-本土語文(閩南語)</t>
  </si>
  <si>
    <t>語文領域-英語文</t>
  </si>
  <si>
    <t>C語文領域-本土語文(客家語文)</t>
  </si>
  <si>
    <t>D語文領域-本土語文(原住民族語文)</t>
  </si>
  <si>
    <t>E語文領域-新住民語文</t>
  </si>
  <si>
    <t>三四年級</t>
  </si>
  <si>
    <t>三年級</t>
  </si>
  <si>
    <t>高</t>
  </si>
  <si>
    <t>五年級</t>
  </si>
  <si>
    <t>P</t>
  </si>
  <si>
    <t xml:space="preserve">Q </t>
  </si>
  <si>
    <t>S</t>
  </si>
  <si>
    <t>T</t>
  </si>
  <si>
    <t>U</t>
  </si>
  <si>
    <t>V</t>
  </si>
  <si>
    <t>W</t>
  </si>
  <si>
    <t>X</t>
  </si>
  <si>
    <t>Y</t>
  </si>
  <si>
    <t>Z</t>
  </si>
  <si>
    <t>評量</t>
  </si>
  <si>
    <t>1.口試</t>
  </si>
  <si>
    <t>2.作業</t>
  </si>
  <si>
    <t>3.筆試</t>
  </si>
  <si>
    <t>4.報告</t>
  </si>
  <si>
    <t xml:space="preserve">閩-E-A1具備認識閩南語文對個人生活的重要性，並能主動學習，進而建立學習閩南語文的能力。 </t>
  </si>
  <si>
    <t>英-E-A1具備認真專注的特質及良好的學習習慣，嘗試運用基本的學習策略，精進個人英語文能力。</t>
  </si>
  <si>
    <t xml:space="preserve">閩- E -A2具備使用閩南語文進行思考的能力，並用之於日常生活中，以有效處理相關問題。 </t>
  </si>
  <si>
    <t>英-E-A2具備理解簡易英語 文 訊 息 的 能力，能運用基本邏輯思考策略提升學習效能。</t>
  </si>
  <si>
    <t xml:space="preserve">閩- E -A3具備運用閩南語文來擬訂、討論、執行與分享個人生活計畫，以充實自我生活經驗，增進個人適應社會的能力。 </t>
  </si>
  <si>
    <t>(國小無)</t>
  </si>
  <si>
    <t xml:space="preserve">閩- E -B1具備理解與使用閩南語文的基本能力，並能從事表達、溝通，以運用於家庭與學校生活之中。 </t>
  </si>
  <si>
    <t>英-E-B1具備入門的聽、說、讀、寫英語文能力。在引導下，能運用所學詞彙及句型進行簡易日常溝通。</t>
  </si>
  <si>
    <t xml:space="preserve">閩- E -B2 具備透過科技、資訊與各類媒體，蒐集閩南語文相關資料，並能認識其正確性，進行整理與運用，以從事閩南語文的學習。 </t>
  </si>
  <si>
    <t xml:space="preserve">英-E-B2 具備使用各種資訊科技與媒材進行自我學習的能力，以增進英語文聽說讀寫綜合應用能力及文化習俗之理解。 </t>
  </si>
  <si>
    <t xml:space="preserve">閩- E -B3具備感知與欣賞閩南語文藝術的美感素養，並能融入於日常生活中。 </t>
  </si>
  <si>
    <t xml:space="preserve">閩- E -C1具備透過閩南語文的學習，增進與人友善相處的能力，並能主動參與學校及家庭各類活動，培養責任感，落實生活美德與公民意識。 </t>
  </si>
  <si>
    <t xml:space="preserve">閩- E -C2具備運用閩南語文的溝通能力，珍愛自己、尊重別人，發揮團隊合作的精神。 </t>
  </si>
  <si>
    <t xml:space="preserve">閩- E -C3透過閩南語文的學習，培養尊重與包容各種語言與文化多元性的精神。 </t>
  </si>
  <si>
    <t xml:space="preserve">效果，同時養成 的能力。 </t>
  </si>
  <si>
    <t>閩-E-A1</t>
  </si>
  <si>
    <t xml:space="preserve">具備認識閩南語文對個人生活的重要性，並能主動學習，進而建立學習閩南語文的能力。 </t>
  </si>
  <si>
    <t>閩- E -A2</t>
  </si>
  <si>
    <t xml:space="preserve">具備使用閩南語文進行思考的能力，並用之於日常生活中，以有效處理相關問題。 </t>
  </si>
  <si>
    <t>閩- E -A3</t>
  </si>
  <si>
    <t xml:space="preserve">具備運用閩南語文來擬訂、討論、執行與分享個人生活計畫，以充實自我生活經驗，增進個人適應社會的能力。 </t>
  </si>
  <si>
    <t>閩- E -B1</t>
  </si>
  <si>
    <t xml:space="preserve">具備理解與使用閩南語文的基本能力，並能從事表達、溝通，以運用於家庭與學校生活之中。 </t>
  </si>
  <si>
    <t xml:space="preserve">閩- E -B2 </t>
  </si>
  <si>
    <t xml:space="preserve">具備透過科技、資訊與各類媒體，蒐集閩南語文相關資料，並能認識其正確性，進行整理與運用，以從事閩南語文的學習。 </t>
  </si>
  <si>
    <t>閩- E -B3</t>
  </si>
  <si>
    <t xml:space="preserve">具備感知與欣賞閩南語文藝術的美感素養，並能融入於日常生活中。 </t>
  </si>
  <si>
    <t>閩- E -C1</t>
  </si>
  <si>
    <t xml:space="preserve">具備透過閩南語文的學習，增進與人友善相處的能力，並能主動參與學校及家庭各類活動，培養責任感，落實生活美德與公民意識。 </t>
  </si>
  <si>
    <t>閩- E -C2</t>
  </si>
  <si>
    <t xml:space="preserve">具備運用閩南語文的溝通能力，珍愛自己、尊重別人，發揮團隊合作的精神。 </t>
  </si>
  <si>
    <t>閩- E -C3</t>
  </si>
  <si>
    <t xml:space="preserve">透過閩南語文的學習，培養尊重與包容各種語言與文化多元性的精神。 </t>
  </si>
  <si>
    <t>各領域編碼說明</t>
  </si>
  <si>
    <t>一、資訊科技</t>
  </si>
  <si>
    <t>二、生活科技</t>
  </si>
  <si>
    <t xml:space="preserve">科-E-A1具備正確且安全地使用科技產品的知能與行為習慣。 </t>
  </si>
  <si>
    <t xml:space="preserve">學習表現 </t>
  </si>
  <si>
    <t xml:space="preserve">學習內容 </t>
  </si>
  <si>
    <t xml:space="preserve">科-E-A2具備探索問題的能力，並能透過科技工具的體驗與實踐處理日常生活問題。 </t>
  </si>
  <si>
    <t>運算思維與問題解決(t)</t>
  </si>
  <si>
    <t>系統平台(S)</t>
  </si>
  <si>
    <t>科技知識(k)</t>
  </si>
  <si>
    <t>科技的本質(N)</t>
  </si>
  <si>
    <t xml:space="preserve">科-E-A3具備運用科技規劃與執行計畫的基本概念，並能應用於日常生活。 </t>
  </si>
  <si>
    <t>資訊科技與合作共創(c)</t>
  </si>
  <si>
    <t>資料表示、處理及分析(D)</t>
  </si>
  <si>
    <t>科技態度(a)</t>
  </si>
  <si>
    <t>設計與製作(P)</t>
  </si>
  <si>
    <t xml:space="preserve">科-E-B1具備科技表達與運算思維的基本素養，並能運用基礎科技與邏輯符號進行人際溝通與概念表達。 </t>
  </si>
  <si>
    <t>資訊科技與溝通表達(p)</t>
  </si>
  <si>
    <t>演算法(A)</t>
  </si>
  <si>
    <t>操作技能(s)</t>
  </si>
  <si>
    <t>科技的應用(A)</t>
  </si>
  <si>
    <t xml:space="preserve">科-E-B2具備使用基本科技與資訊工具的能力，並理解科技、資訊與媒體的基礎概念。 </t>
  </si>
  <si>
    <t xml:space="preserve">資訊科技的使用態度(a) </t>
  </si>
  <si>
    <t>程式設計(P)</t>
  </si>
  <si>
    <t xml:space="preserve">統合能力(c) </t>
  </si>
  <si>
    <t>科技與社會(S)</t>
  </si>
  <si>
    <t xml:space="preserve">科-E-B3了解並欣賞科技在藝術創作上的應用。 </t>
  </si>
  <si>
    <t>生 k-III-1 能了解生活常見科技產品的用途與運作方式。_A2</t>
  </si>
  <si>
    <t>資訊科技應用(T)</t>
  </si>
  <si>
    <t xml:space="preserve">科-E-C1認識科技使用的公民責任，並具備科技應用的倫理規範之知能與實踐力。 </t>
  </si>
  <si>
    <t>生 k-III-2 能了解動手實作的重要性。_B2</t>
  </si>
  <si>
    <t>資訊科技與人類社會(H)</t>
  </si>
  <si>
    <t xml:space="preserve">科-E-C2具備利用科技與他人互動及合作之能力與態度。 </t>
  </si>
  <si>
    <t xml:space="preserve">科-E-C3 能利用科技理解與關心本土與國際事務，並認識與包容多元文化。 </t>
  </si>
  <si>
    <t>生 c-III-1 能依據設計構想以規劃物品的製作步驟。_A2</t>
  </si>
  <si>
    <t>資訊科技_</t>
  </si>
  <si>
    <t xml:space="preserve">學習表現6類別 </t>
  </si>
  <si>
    <t>學習內容次項目類別代號 :</t>
  </si>
  <si>
    <t>如1-I-4 第1碼代號1=聆聽</t>
  </si>
  <si>
    <t xml:space="preserve">A文字篇章 </t>
  </si>
  <si>
    <t xml:space="preserve">Aa標音符號 </t>
  </si>
  <si>
    <t xml:space="preserve">1聆聽 </t>
  </si>
  <si>
    <t xml:space="preserve">Ab字詞 </t>
  </si>
  <si>
    <t xml:space="preserve">2口語表達 </t>
  </si>
  <si>
    <t xml:space="preserve">Ac句段 </t>
  </si>
  <si>
    <t xml:space="preserve">3標音符號與運用 </t>
  </si>
  <si>
    <t xml:space="preserve">Ad篇章 </t>
  </si>
  <si>
    <t xml:space="preserve">4識字與寫字 </t>
  </si>
  <si>
    <t xml:space="preserve">B文本表述 </t>
  </si>
  <si>
    <t xml:space="preserve">Ba記敘文本 </t>
  </si>
  <si>
    <t xml:space="preserve">5閱讀 </t>
  </si>
  <si>
    <t xml:space="preserve">Bb抒情文本 </t>
  </si>
  <si>
    <t xml:space="preserve">6寫作 </t>
  </si>
  <si>
    <t xml:space="preserve">Bc說明文本 </t>
  </si>
  <si>
    <t xml:space="preserve">Bd議論文本 </t>
  </si>
  <si>
    <t xml:space="preserve">Be應用文本 </t>
  </si>
  <si>
    <t xml:space="preserve">C文化內涵 </t>
  </si>
  <si>
    <t xml:space="preserve">Ca物質文化 </t>
  </si>
  <si>
    <t xml:space="preserve">Cb社群文化 </t>
  </si>
  <si>
    <t xml:space="preserve">Cc精神文化 </t>
  </si>
  <si>
    <t>閩南語文科目分為四大類別</t>
  </si>
  <si>
    <t xml:space="preserve">面向 </t>
  </si>
  <si>
    <t xml:space="preserve">主題 </t>
  </si>
  <si>
    <t>1聆聽</t>
  </si>
  <si>
    <t xml:space="preserve">A  語言與文學 </t>
  </si>
  <si>
    <t xml:space="preserve">Aa標音與書寫系統 </t>
  </si>
  <si>
    <t>2說話</t>
  </si>
  <si>
    <t xml:space="preserve">Ab 語法語用 </t>
  </si>
  <si>
    <t>3閱讀</t>
  </si>
  <si>
    <t xml:space="preserve">Ac 文學篇章 </t>
  </si>
  <si>
    <t>4寫作</t>
  </si>
  <si>
    <t xml:space="preserve">B 社會與生活 </t>
  </si>
  <si>
    <t xml:space="preserve">Ba 自我理解 </t>
  </si>
  <si>
    <t xml:space="preserve">Bf 藝術人文 </t>
  </si>
  <si>
    <t xml:space="preserve">Bb 日常生活 </t>
  </si>
  <si>
    <t xml:space="preserve">Bg 人際溝通 </t>
  </si>
  <si>
    <t xml:space="preserve">Bc 社區了解 </t>
  </si>
  <si>
    <t xml:space="preserve">Bh 在地特色 </t>
  </si>
  <si>
    <t xml:space="preserve">Bd 環境教育 </t>
  </si>
  <si>
    <t xml:space="preserve">Bi 國際認識 </t>
  </si>
  <si>
    <t xml:space="preserve">Be科技運用 </t>
  </si>
  <si>
    <t>學習表現:分五類</t>
  </si>
  <si>
    <t>學習內容涵蓋四大主題：</t>
  </si>
  <si>
    <t>（一）語言能力</t>
  </si>
  <si>
    <t>如 1-Ⅱ-9 第1個代碼1=聽</t>
  </si>
  <si>
    <t>A.語言知識</t>
  </si>
  <si>
    <t>B.溝通功能</t>
  </si>
  <si>
    <t>C.文化理解</t>
  </si>
  <si>
    <t>D.思考能力</t>
  </si>
  <si>
    <t>（二）學習興趣與態度」</t>
  </si>
  <si>
    <t>1聽</t>
  </si>
  <si>
    <t>Aa 為字母</t>
  </si>
  <si>
    <t>（三）學習方法與策略」</t>
  </si>
  <si>
    <t>2說</t>
  </si>
  <si>
    <t>Ab 為語音</t>
  </si>
  <si>
    <t>（四）文化與習俗」</t>
  </si>
  <si>
    <t>3讀</t>
  </si>
  <si>
    <t>Ac 為字詞</t>
  </si>
  <si>
    <t>（五）邏輯思考、判斷與創造力」</t>
  </si>
  <si>
    <t>4寫</t>
  </si>
  <si>
    <t>Ad 為句構</t>
  </si>
  <si>
    <t>5綜合應用</t>
  </si>
  <si>
    <t>Ae 為篇章</t>
  </si>
  <si>
    <t>6學習興趣與態度</t>
  </si>
  <si>
    <t>7學習方法與策略</t>
  </si>
  <si>
    <t>8文化與習俗</t>
  </si>
  <si>
    <t>9邏輯思考</t>
  </si>
  <si>
    <t>學習表現編碼方式如後:</t>
  </si>
  <si>
    <t xml:space="preserve">學習內容的編碼方式如下 </t>
  </si>
  <si>
    <t>第 1 碼為「表現類別」</t>
  </si>
  <si>
    <t>第 1 碼為「主題類別」</t>
  </si>
  <si>
    <t>第 2 碼為「1~12年級階段」別</t>
  </si>
  <si>
    <t>第 3 碼為流水號</t>
  </si>
  <si>
    <t>以英文小寫字母編碼</t>
  </si>
  <si>
    <t>分別以英文大寫字母編碼</t>
  </si>
  <si>
    <t xml:space="preserve"> n（數與量）</t>
  </si>
  <si>
    <t>N（數與量）</t>
  </si>
  <si>
    <t>s（空間與形狀）</t>
  </si>
  <si>
    <t>S（空間與形狀）</t>
  </si>
  <si>
    <t>g（坐標幾何）</t>
  </si>
  <si>
    <t>G（坐標幾何）</t>
  </si>
  <si>
    <t>r（關係）</t>
  </si>
  <si>
    <t>R（關係）</t>
  </si>
  <si>
    <t>a（代數）</t>
  </si>
  <si>
    <t>A（代數）</t>
  </si>
  <si>
    <t>f（函數）</t>
  </si>
  <si>
    <t>F（函數）</t>
  </si>
  <si>
    <t>d（資料與不確定性）</t>
  </si>
  <si>
    <t>D（資料與不確定性）</t>
  </si>
  <si>
    <t>學習表現三面向</t>
  </si>
  <si>
    <t>共同架構3項目</t>
  </si>
  <si>
    <t>四個主題軸ABCBD為統整架構</t>
  </si>
  <si>
    <t>認知歷程</t>
  </si>
  <si>
    <t>1.理解及思辨</t>
  </si>
  <si>
    <t>2.態度及價值</t>
  </si>
  <si>
    <t>3.技能、實作及參與</t>
  </si>
  <si>
    <t>A互動與關聯</t>
  </si>
  <si>
    <t>B差異與多元</t>
  </si>
  <si>
    <t>C變遷與因果</t>
  </si>
  <si>
    <t>D選擇與責任</t>
  </si>
  <si>
    <t>情意態度</t>
  </si>
  <si>
    <t>1a.覺察說明</t>
  </si>
  <si>
    <t>2a.敏覺關懷</t>
  </si>
  <si>
    <t>3a.問題發現</t>
  </si>
  <si>
    <t>Aa.個人與群體</t>
  </si>
  <si>
    <t>Ba.個體差異</t>
  </si>
  <si>
    <t>Ca.環境的變遷</t>
  </si>
  <si>
    <t>Da.價值的選擇</t>
  </si>
  <si>
    <t>技能行動</t>
  </si>
  <si>
    <t>1b.分析詮釋</t>
  </si>
  <si>
    <t>2b.同理尊重</t>
  </si>
  <si>
    <t>3b.資料蒐整與應用</t>
  </si>
  <si>
    <t>Ab.人與環境</t>
  </si>
  <si>
    <t>Bb.環境差</t>
  </si>
  <si>
    <t>Cb.歷史的變遷</t>
  </si>
  <si>
    <t>Db.經濟的選擇</t>
  </si>
  <si>
    <t>1c.判斷創新</t>
  </si>
  <si>
    <t>2c.自省珍視</t>
  </si>
  <si>
    <t>3c.溝通合作</t>
  </si>
  <si>
    <t>Ac.權力、規則與人權</t>
  </si>
  <si>
    <t>Bc.社會與文化的差異</t>
  </si>
  <si>
    <t>Cc.社會的變遷</t>
  </si>
  <si>
    <t>Dc.參與公共事務的選擇</t>
  </si>
  <si>
    <t>3d.規劃執行</t>
  </si>
  <si>
    <t>Ad.生產與消費</t>
  </si>
  <si>
    <t>Cd.政治的變遷</t>
  </si>
  <si>
    <t>Ae.科技與社會</t>
  </si>
  <si>
    <t>Ce.經濟的變遷</t>
  </si>
  <si>
    <t>Af.全球關連</t>
  </si>
  <si>
    <t xml:space="preserve">學習重點 </t>
  </si>
  <si>
    <t>學習構面(第1碼)</t>
  </si>
  <si>
    <t>學習階段(第2碼):</t>
  </si>
  <si>
    <t>流水號(第3碼):</t>
  </si>
  <si>
    <t>Ⅱ、Ⅲ、Ⅳ、V</t>
  </si>
  <si>
    <t>1.2.3…</t>
  </si>
  <si>
    <t>Ⅱ中年級</t>
  </si>
  <si>
    <t>科目縮寫：</t>
  </si>
  <si>
    <t>學習表現 :</t>
  </si>
  <si>
    <t>學習內容 :</t>
  </si>
  <si>
    <t>「音」音樂</t>
  </si>
  <si>
    <t>1表現</t>
  </si>
  <si>
    <t>E 代表表現 Expression</t>
  </si>
  <si>
    <t>「視」視覺藝術</t>
  </si>
  <si>
    <t>2鑑賞</t>
  </si>
  <si>
    <t>A 代表鑑賞Ａppreciation</t>
  </si>
  <si>
    <t>「表」表演藝術</t>
  </si>
  <si>
    <t>3實踐</t>
  </si>
  <si>
    <t>P 代表實踐 Practice</t>
  </si>
  <si>
    <t>「美」美術</t>
  </si>
  <si>
    <t>「藝」藝術生活</t>
  </si>
  <si>
    <t>「演」表演創作</t>
  </si>
  <si>
    <t>「設」基本設計</t>
  </si>
  <si>
    <t>「多」多媒體音樂</t>
  </si>
  <si>
    <t>「新」新媒體藝術。</t>
  </si>
  <si>
    <t>學習表現3個項目:</t>
  </si>
  <si>
    <t xml:space="preserve">  學習表現子項   </t>
  </si>
  <si>
    <t>學習內容:</t>
  </si>
  <si>
    <t xml:space="preserve">t思考智能 </t>
  </si>
  <si>
    <t>ti 想像創造</t>
  </si>
  <si>
    <t xml:space="preserve">1.自然界的 組成與特性 </t>
  </si>
  <si>
    <t xml:space="preserve">2.自然界的現象、規律與作用 </t>
  </si>
  <si>
    <t xml:space="preserve">3.自然界的永續發展 </t>
  </si>
  <si>
    <t xml:space="preserve">p問題解決 </t>
  </si>
  <si>
    <t>tr 推理論證</t>
  </si>
  <si>
    <t xml:space="preserve">（INa） 物質與能量 </t>
  </si>
  <si>
    <t>（INb） 構造與功能</t>
  </si>
  <si>
    <t>（INc） 系統與尺度</t>
  </si>
  <si>
    <t xml:space="preserve">（INd） 改變與穩定 </t>
  </si>
  <si>
    <t xml:space="preserve">（INe）交互作用 </t>
  </si>
  <si>
    <t>（INf）科學與生活</t>
  </si>
  <si>
    <t xml:space="preserve">a科學的態度與本質 </t>
  </si>
  <si>
    <t>tc 批判思辨</t>
  </si>
  <si>
    <t xml:space="preserve">（A） 物質的組成與特性 </t>
  </si>
  <si>
    <t xml:space="preserve">（C） 物質的構造與功能 </t>
  </si>
  <si>
    <t xml:space="preserve">（E）物質系統 </t>
  </si>
  <si>
    <t>（G） 演化與延續</t>
  </si>
  <si>
    <t xml:space="preserve">（I）變動的地球 </t>
  </si>
  <si>
    <t xml:space="preserve">（J）物質的反應、平衡與製造 </t>
  </si>
  <si>
    <t xml:space="preserve">（L）生物與環境 </t>
  </si>
  <si>
    <t xml:space="preserve">（M）科學、科技、社會與人文 </t>
  </si>
  <si>
    <t>tm 建立模型</t>
  </si>
  <si>
    <t>Aa物質組成與元素的週期性</t>
  </si>
  <si>
    <t>Ca物質的分離與鑑定</t>
  </si>
  <si>
    <t>Ea自然界的尺度與單位</t>
  </si>
  <si>
    <t>Ga生殖與遺傳</t>
  </si>
  <si>
    <t>Ia地表與地殼的變動</t>
  </si>
  <si>
    <t>Ja物質反應規律</t>
  </si>
  <si>
    <t>La生物間的交互作用</t>
  </si>
  <si>
    <t>Ma科學、技術與社會的互動關係</t>
  </si>
  <si>
    <t>po 觀察與定題</t>
  </si>
  <si>
    <t>Ab物質的形態、性質及分類</t>
  </si>
  <si>
    <t>Cb物質結構與功用</t>
  </si>
  <si>
    <t>Eb力與運動</t>
  </si>
  <si>
    <t>Gb演化</t>
  </si>
  <si>
    <t>Ib天氣與氣候變化</t>
  </si>
  <si>
    <t>Jb水溶液中的變化</t>
  </si>
  <si>
    <t>Lb生物與環境的交互作用</t>
  </si>
  <si>
    <t>Mb科學發展的歷史</t>
  </si>
  <si>
    <t>pe 計劃與執行</t>
  </si>
  <si>
    <t>（B） 能量的形態與流動</t>
  </si>
  <si>
    <t xml:space="preserve">（D） 生物的構造與功能 </t>
  </si>
  <si>
    <t>Ec氣體</t>
  </si>
  <si>
    <t>Gc生物多樣性</t>
  </si>
  <si>
    <t>Ic海水的運動</t>
  </si>
  <si>
    <t>Jc氧化與還原反應</t>
  </si>
  <si>
    <t>（K） 自然界的現象與交互作用</t>
  </si>
  <si>
    <t>Mc科學在生活中的應用</t>
  </si>
  <si>
    <t>pa 分析與發現</t>
  </si>
  <si>
    <t>Ba能量的形態與轉換</t>
  </si>
  <si>
    <t>Da細胞的構造與功能</t>
  </si>
  <si>
    <t>Ed宇宙與天體</t>
  </si>
  <si>
    <t xml:space="preserve">（H）地球的歷史 </t>
  </si>
  <si>
    <t>Id晝夜與季節</t>
  </si>
  <si>
    <t>Jd酸鹼反應</t>
  </si>
  <si>
    <t>Ka波動、光與聲音</t>
  </si>
  <si>
    <t>Me環境污染與防治</t>
  </si>
  <si>
    <t>pc 討論與傳達</t>
  </si>
  <si>
    <t>Bb溫度與熱量</t>
  </si>
  <si>
    <t>Db動植物的構造與功能</t>
  </si>
  <si>
    <t xml:space="preserve">（F）地球環境 </t>
  </si>
  <si>
    <t>Ha地球的起源與演變</t>
  </si>
  <si>
    <t>Je化學反應速率與平衡</t>
  </si>
  <si>
    <t>Kb萬有引力</t>
  </si>
  <si>
    <t>（INg）資源與永續性</t>
  </si>
  <si>
    <t>ai 培養科學探究的興趣</t>
  </si>
  <si>
    <t>Bc生物體內的能量與代謝</t>
  </si>
  <si>
    <t>Dc生物體內的恆定性與調節</t>
  </si>
  <si>
    <t>Fa組成地球的物質</t>
  </si>
  <si>
    <t>Hb地層與化石</t>
  </si>
  <si>
    <t>Jf有機化合物的性質、製備與反應</t>
  </si>
  <si>
    <t>Kc電磁現象</t>
  </si>
  <si>
    <t>（N）資源與永續發展</t>
  </si>
  <si>
    <t xml:space="preserve">ah 養成應用科學思考與探究的習慣 </t>
  </si>
  <si>
    <t>Bd生態系中能量的流動與轉換</t>
  </si>
  <si>
    <t>Fb地球和太空</t>
  </si>
  <si>
    <t>Kd量子現象</t>
  </si>
  <si>
    <t>Na永續發展與資源的利用</t>
  </si>
  <si>
    <t>an 認識科學本質</t>
  </si>
  <si>
    <t>Fc生物圈的組成</t>
  </si>
  <si>
    <t>Ke基本交互作用</t>
  </si>
  <si>
    <t>Nb氣候變遷之影響與調適</t>
  </si>
  <si>
    <t>Nc能源的開發與利用</t>
  </si>
  <si>
    <t>學習表現：</t>
  </si>
  <si>
    <t xml:space="preserve">1.認知 </t>
  </si>
  <si>
    <t xml:space="preserve">2.情意 </t>
  </si>
  <si>
    <t>3.技能</t>
  </si>
  <si>
    <t xml:space="preserve">4.行為 </t>
  </si>
  <si>
    <t xml:space="preserve">1a.健康知識 </t>
  </si>
  <si>
    <t xml:space="preserve">2a.健康覺察 </t>
  </si>
  <si>
    <t xml:space="preserve">3a.健康技能 </t>
  </si>
  <si>
    <t xml:space="preserve">4a.自我管理 </t>
  </si>
  <si>
    <t xml:space="preserve">1b.技能概念 </t>
  </si>
  <si>
    <t xml:space="preserve">2b.正向態度 </t>
  </si>
  <si>
    <t xml:space="preserve">3b.生活技能 </t>
  </si>
  <si>
    <t xml:space="preserve">4b.倡議宣導 </t>
  </si>
  <si>
    <t xml:space="preserve">1c.運動知識 </t>
  </si>
  <si>
    <t xml:space="preserve">2c.學習態度 </t>
  </si>
  <si>
    <t xml:space="preserve">3c.技能表現 </t>
  </si>
  <si>
    <t xml:space="preserve">4c.運動計畫 </t>
  </si>
  <si>
    <t xml:space="preserve">1d.技能原理 </t>
  </si>
  <si>
    <t xml:space="preserve">2d.運動欣賞 </t>
  </si>
  <si>
    <t xml:space="preserve">3d.策略運用 </t>
  </si>
  <si>
    <t xml:space="preserve">4d.運動實踐 </t>
  </si>
  <si>
    <t>學習內容：</t>
  </si>
  <si>
    <t>A 生長 、 發展與 體適能</t>
  </si>
  <si>
    <t xml:space="preserve">B 安全生活與 運動防護 </t>
  </si>
  <si>
    <t>C 群體健康與 運動參與</t>
  </si>
  <si>
    <t xml:space="preserve">D 個人衛生與性教育 </t>
  </si>
  <si>
    <t>E 人、食物與健康消費</t>
  </si>
  <si>
    <t>F 身心健康與 疾病預防</t>
  </si>
  <si>
    <t>G 挑戰型運動</t>
  </si>
  <si>
    <t xml:space="preserve">H 競爭型運動 </t>
  </si>
  <si>
    <t>I 表現型運動</t>
  </si>
  <si>
    <t>Aa.生長、發育、老化與死亡</t>
  </si>
  <si>
    <t>Ba.安全教育與急救</t>
  </si>
  <si>
    <t>Ca.健康環境</t>
  </si>
  <si>
    <t>Da.個人衛生與保健</t>
  </si>
  <si>
    <t>Ea.人與食物</t>
  </si>
  <si>
    <t>Fa.健康心理</t>
  </si>
  <si>
    <t>Ga.田徑</t>
  </si>
  <si>
    <t xml:space="preserve">Ha.網/牆性球類運動 </t>
  </si>
  <si>
    <t>Ia.體操</t>
  </si>
  <si>
    <t>Ab.體適能</t>
  </si>
  <si>
    <t>Bb.藥物教育</t>
  </si>
  <si>
    <t>Cb.運動知識</t>
  </si>
  <si>
    <t>Db.性教育</t>
  </si>
  <si>
    <t>Eb.消費者健康</t>
  </si>
  <si>
    <t>Fb.健康促進與疾病預防</t>
  </si>
  <si>
    <t>Gb.游泳</t>
  </si>
  <si>
    <t>Hb.攻守入侵性球類運動</t>
  </si>
  <si>
    <t>Ib.舞蹈</t>
  </si>
  <si>
    <t xml:space="preserve">Bc.運動傷害與防護 </t>
  </si>
  <si>
    <t>Cc.水域休閒運動</t>
  </si>
  <si>
    <t>Hc.標的性球類運動</t>
  </si>
  <si>
    <t>Ic.民俗性運動</t>
  </si>
  <si>
    <t>Bd.防衛性運動</t>
  </si>
  <si>
    <t>Cd.戶外休閒運動</t>
  </si>
  <si>
    <t>Hd.守備∕跑分性球類運動</t>
  </si>
  <si>
    <t>Ce.其他休閒運動</t>
  </si>
  <si>
    <t>學習表現:</t>
  </si>
  <si>
    <t xml:space="preserve">主題軸123/ 項目a.b.c.d. </t>
  </si>
  <si>
    <t xml:space="preserve">主題軸A.B.C/ 項目a.b.c.d. </t>
  </si>
  <si>
    <t xml:space="preserve">1.自我與生涯發展 </t>
  </si>
  <si>
    <t xml:space="preserve">2.生活經營與創新 </t>
  </si>
  <si>
    <t xml:space="preserve">3.社會與環境關懷 </t>
  </si>
  <si>
    <t xml:space="preserve">A.自我與生涯發展 </t>
  </si>
  <si>
    <t xml:space="preserve">B.生活經營與創新 </t>
  </si>
  <si>
    <t xml:space="preserve">C.社會與環境關懷 </t>
  </si>
  <si>
    <t xml:space="preserve">1a.自我探索與成長 </t>
  </si>
  <si>
    <t xml:space="preserve">2a.人際互動與經營 </t>
  </si>
  <si>
    <t xml:space="preserve">3a.危機辨識與處理 </t>
  </si>
  <si>
    <t xml:space="preserve">Aa.自我探索與成長 </t>
  </si>
  <si>
    <t xml:space="preserve">Ba.人際互動與經營 </t>
  </si>
  <si>
    <t xml:space="preserve">Ca.危機辨識與處理 </t>
  </si>
  <si>
    <t xml:space="preserve">1b.自主學習與管理 </t>
  </si>
  <si>
    <t xml:space="preserve">2b.團體合作與領導 </t>
  </si>
  <si>
    <t xml:space="preserve">3b.社會關懷與服務 </t>
  </si>
  <si>
    <t xml:space="preserve">Ab.自主學習與管理 </t>
  </si>
  <si>
    <t xml:space="preserve">Bb.團體合作與領導 </t>
  </si>
  <si>
    <t xml:space="preserve">Cb.社會關懷與服務 </t>
  </si>
  <si>
    <t xml:space="preserve">1c.生涯規劃與發展 </t>
  </si>
  <si>
    <t xml:space="preserve">2c.資源運用與開發 </t>
  </si>
  <si>
    <t xml:space="preserve">3c.文化理解與尊重 </t>
  </si>
  <si>
    <t xml:space="preserve">Ac.生涯規劃與發展 </t>
  </si>
  <si>
    <t xml:space="preserve">Bc.資源運用與開發 </t>
  </si>
  <si>
    <t xml:space="preserve">Cc.文化理解與尊重 </t>
  </si>
  <si>
    <t xml:space="preserve">1d.尊重與珍惜生命 </t>
  </si>
  <si>
    <t xml:space="preserve">2d.生活美感與創新 </t>
  </si>
  <si>
    <t xml:space="preserve">3d.環境保育與永續 </t>
  </si>
  <si>
    <t xml:space="preserve">Ad.尊重與珍惜生命 </t>
  </si>
  <si>
    <t xml:space="preserve">Bd.生活美感與創新 </t>
  </si>
  <si>
    <t xml:space="preserve">Cd.環境保育與永續 </t>
  </si>
  <si>
    <t xml:space="preserve"> 生活</t>
  </si>
  <si>
    <t xml:space="preserve">A.事物變化及生命成長現象的觀察與省思 </t>
  </si>
  <si>
    <t xml:space="preserve">B.環境之美的探索與愛護 </t>
  </si>
  <si>
    <t xml:space="preserve">C.生活事物特性的探究與創新應用 </t>
  </si>
  <si>
    <t xml:space="preserve">D.人際關係的建立與溝通合作 </t>
  </si>
  <si>
    <t xml:space="preserve">E.生活規範的實踐與省思 </t>
  </si>
  <si>
    <t xml:space="preserve">F.自主學習策略的練習與覺察 </t>
  </si>
  <si>
    <t>學習表現的編碼方式:</t>
  </si>
  <si>
    <t>學習內容6主題 :編碼代號如A-I-1</t>
  </si>
  <si>
    <t>第 1 碼為_生活課程:</t>
  </si>
  <si>
    <t>7大核心素養</t>
  </si>
  <si>
    <t>第 2 碼為「學習階段別」</t>
  </si>
  <si>
    <t>如 I 代表第一學習階段</t>
  </si>
  <si>
    <t>第 3 碼為「學習表現」</t>
  </si>
  <si>
    <t>流水號_以數字表示</t>
  </si>
  <si>
    <t>教學流程簡案</t>
    <phoneticPr fontId="2" type="noConversion"/>
  </si>
  <si>
    <t>12021</t>
  </si>
  <si>
    <t>G自然科學</t>
  </si>
  <si>
    <t>F藝術</t>
  </si>
  <si>
    <t>I綜合活動</t>
  </si>
  <si>
    <t>生活/社會</t>
  </si>
  <si>
    <t>H健康與體育</t>
  </si>
  <si>
    <t>(無)</t>
  </si>
  <si>
    <t>12國教取消</t>
  </si>
  <si>
    <t>Aa-Ⅲ-1 生長發育的影響因素與促進方法A1</t>
  </si>
  <si>
    <t>Aa-Ⅲ-2 人生各階段成長與轉變的自我悅納B1</t>
  </si>
  <si>
    <t>Aa-Ⅲ-3 面對老化現象與死亡的健康態度C1</t>
  </si>
  <si>
    <t xml:space="preserve">Cb-Ⅲ-3 運動活動空間、場域的選擇
</t>
  </si>
  <si>
    <t>國-E-A1認識國語文的重要性，培養國語文的興趣，能運用國語文認識自我、表現自我，奠定終身學習的基礎。</t>
  </si>
  <si>
    <t>國-E-A2透過國語文學習，掌握文本要旨、發展學習及解決問題策略、初探邏輯思維，並透過體驗與實踐，處理日常生活問題。</t>
  </si>
  <si>
    <t xml:space="preserve">閩-E-A2具備使用閩南語文進行思考的能力，並用之於日常生活中，以有效處理相關問題。 </t>
  </si>
  <si>
    <t>國-E-A3運用國語文充實生活經驗，學習有步驟的規劃活動和解決問題，並探索多元知能，培養創新精神，以增進生活適應力。</t>
  </si>
  <si>
    <t xml:space="preserve">閩-E-A3具備運用閩南語文來擬訂、討論、執行與分享個人生活計畫，以充實自我生活經驗，增進個人適應社會的能力。 </t>
  </si>
  <si>
    <t xml:space="preserve">閩-E-B1具備理解與使用閩南語文的基本能力，並能從事表達、溝通，以運用於家庭與學校生活之中。 </t>
  </si>
  <si>
    <t xml:space="preserve">閩-E-B2 具備透過科技、資訊與各類媒體，蒐集閩南語文相關資料，並能認識其正確性，進行整理與運用，以從事閩南語文的學習。 </t>
  </si>
  <si>
    <t>社-E-B2認識與運用科技、資訊及媒體，並探究其與人類社會價值、信仰及態度的關聯。</t>
  </si>
  <si>
    <t xml:space="preserve">健體-E-B2  具備應用體育與健康相關科技及資訊的基本素養，並理解各類媒體刊載、報導有關體育與健康內容的意義與影響。 </t>
  </si>
  <si>
    <t xml:space="preserve">閩-E-B3具備感知與欣賞閩南語文藝術的美感素養，並能融入於日常生活中。 </t>
  </si>
  <si>
    <t>社-E-B3體驗生活中自然、族群與文化之美，欣賞多元豐富的環境與文化內涵。</t>
  </si>
  <si>
    <t xml:space="preserve">閩-E-C1具備透過閩南語文的學習，增進與人友善相處的能力，並能主動參與學校及家庭各類活動，培養責任感，落實生活美德與公民意識。 </t>
  </si>
  <si>
    <t xml:space="preserve">閩-E-C2具備運用閩南語文的溝通能力，珍愛自己、尊重別人，發揮團隊合作的精神。 </t>
  </si>
  <si>
    <t>英-E-C2積極參與課內英語文小組學習活動，培養團隊合作精神。</t>
  </si>
  <si>
    <t xml:space="preserve">閩-E-C3透過閩南語文的學習，培養尊重與包容各種語言與文化多元性的精神。 </t>
  </si>
  <si>
    <t>英-E-C3認識國內外主要節慶習俗及風土民情。</t>
  </si>
  <si>
    <r>
      <t>* 號隱藏</t>
    </r>
    <r>
      <rPr>
        <sz val="10"/>
        <color indexed="10"/>
        <rFont val="新細明體"/>
        <family val="1"/>
        <charset val="136"/>
      </rPr>
      <t>D2</t>
    </r>
    <r>
      <rPr>
        <sz val="10"/>
        <rFont val="新細明體"/>
        <family val="1"/>
        <charset val="136"/>
      </rPr>
      <t xml:space="preserve">
&amp;show</t>
    </r>
    <phoneticPr fontId="2" type="noConversion"/>
  </si>
  <si>
    <t>週次</t>
    <phoneticPr fontId="2" type="noConversion"/>
  </si>
  <si>
    <t>第1週</t>
    <phoneticPr fontId="2" type="noConversion"/>
  </si>
  <si>
    <t>第2週</t>
  </si>
  <si>
    <t>第3週</t>
  </si>
  <si>
    <t>第4週</t>
  </si>
  <si>
    <t>第5週</t>
  </si>
  <si>
    <t>第6週</t>
  </si>
  <si>
    <t>第7週</t>
  </si>
  <si>
    <t>第8週</t>
  </si>
  <si>
    <t>第9週</t>
  </si>
  <si>
    <t>第10週</t>
  </si>
  <si>
    <t>第11週</t>
  </si>
  <si>
    <t>第12週</t>
  </si>
  <si>
    <t>第13週</t>
  </si>
  <si>
    <t>第14週</t>
  </si>
  <si>
    <t>第15週</t>
  </si>
  <si>
    <t>第16週</t>
  </si>
  <si>
    <t>第17週</t>
  </si>
  <si>
    <t>第18週</t>
  </si>
  <si>
    <t>第19週</t>
  </si>
  <si>
    <t>第20週</t>
  </si>
  <si>
    <t>第21週</t>
  </si>
  <si>
    <t>第22週</t>
  </si>
  <si>
    <t>A1</t>
    <phoneticPr fontId="2" type="noConversion"/>
  </si>
  <si>
    <t>A2</t>
    <phoneticPr fontId="2" type="noConversion"/>
  </si>
  <si>
    <t>A3</t>
    <phoneticPr fontId="2" type="noConversion"/>
  </si>
  <si>
    <t>B1</t>
    <phoneticPr fontId="2" type="noConversion"/>
  </si>
  <si>
    <t>B2</t>
    <phoneticPr fontId="2" type="noConversion"/>
  </si>
  <si>
    <t>B3</t>
    <phoneticPr fontId="2" type="noConversion"/>
  </si>
  <si>
    <t>C1</t>
    <phoneticPr fontId="2" type="noConversion"/>
  </si>
  <si>
    <t>C2</t>
    <phoneticPr fontId="2" type="noConversion"/>
  </si>
  <si>
    <t>C3</t>
    <phoneticPr fontId="2" type="noConversion"/>
  </si>
  <si>
    <t>數-E-A3 具備轉化現實問題為數學問題的能力，並探索、擬定與執行解決問題計畫，以及從多元、彈性與創新的角度解決數學問題，並能將問題解答轉化運用於現實生活。2</t>
    <phoneticPr fontId="2" type="noConversion"/>
  </si>
  <si>
    <t>數-E-B1  具備日常語言與數字及算術符號之間的轉換能力，並能熟練操作日常使用之度量衡及時間，認識日常經驗中的幾何形體，並能以符號表示公式。2</t>
    <phoneticPr fontId="2" type="noConversion"/>
  </si>
  <si>
    <t xml:space="preserve">數-E-B3 具備感受藝術作品中的數學形體或式樣的素養。1 </t>
    <phoneticPr fontId="2" type="noConversion"/>
  </si>
  <si>
    <t>數-E-C1 具備立基於證據的態度，建構可行的論述，並發展和他人理性溝通的素養，成為理性反思與道德實踐的公民。1</t>
    <phoneticPr fontId="2" type="noConversion"/>
  </si>
  <si>
    <t>數-E-C2 具備和他人合作解決問題的素養，並能尊重多元的問題解法，建立良好的互動關係。1</t>
    <phoneticPr fontId="2" type="noConversion"/>
  </si>
  <si>
    <t>數-E-C3 具備理解與關心多元文化或語言的數學表徵的素養，並與自己的語言文化比較。1</t>
    <phoneticPr fontId="2" type="noConversion"/>
  </si>
  <si>
    <t>國-E-C2與他人互動時，能適切運用語文能力表達個人想法，理解與包容不同意見，樂於參與學校及社區活動，體會團隊合作的重要性。2</t>
    <phoneticPr fontId="2" type="noConversion"/>
  </si>
  <si>
    <t>國-E-C1閱讀各類文本，從中培養是非判斷的能力，以了解自己與所處社會的關係，培養同理心與責任感，關懷自然生態與增進公民意識。2</t>
    <phoneticPr fontId="2" type="noConversion"/>
  </si>
  <si>
    <t xml:space="preserve">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t>
    <phoneticPr fontId="2" type="noConversion"/>
  </si>
  <si>
    <t>自-E-A3 具備透過實地操作探究活動探索科學問題的能力，並能初步根據問題特性、資源的有無等因素，規劃簡單步驟，操作適合學習階段的器材儀器、科技設備與資源，進行自然科學實驗。2</t>
    <phoneticPr fontId="2" type="noConversion"/>
  </si>
  <si>
    <t>自-E-B1 能分析比較、製作圖表、運用簡單數學等方法，整理已有的自然科學資訊或數據，並利用較簡單形式的口語、文字、影像、繪圖或實物、科學名詞、數學公式、模型等，表達探究之過程、發現或成果。2</t>
    <phoneticPr fontId="2" type="noConversion"/>
  </si>
  <si>
    <t>數-E-A1 能堅持不懈地探索與解決數學問題，具備數學思考能力以及精確與理性溝通時所必需的數學語言，並擁有學習力以成就優質的生涯規畫與發展。2</t>
    <phoneticPr fontId="2" type="noConversion"/>
  </si>
  <si>
    <t>12年國教核心素養項目</t>
    <phoneticPr fontId="2" type="noConversion"/>
  </si>
  <si>
    <t>□C3多元文化與國際理解</t>
    <phoneticPr fontId="2" type="noConversion"/>
  </si>
  <si>
    <t>1-Ⅱ-1能透過聽唱、聽奏及讀譜建立與展現歌唱及演奏的 基本技巧。A1/B1</t>
    <phoneticPr fontId="2" type="noConversion"/>
  </si>
  <si>
    <t>1-Ⅱ-2能探索視覺元素，並表達自我感受與想像。B1/B3</t>
    <phoneticPr fontId="2" type="noConversion"/>
  </si>
  <si>
    <t>1-Ⅱ-3能試探媒材特性與技法，進行創作。A3/B2</t>
    <phoneticPr fontId="2" type="noConversion"/>
  </si>
  <si>
    <t>1-Ⅱ-4能感知、探索與表現表演藝術的元素和形式。B3/A1</t>
    <phoneticPr fontId="2" type="noConversion"/>
  </si>
  <si>
    <t>1-Ⅱ-5能依據引導，感知與探索音樂元素，嘗試簡易的即興，展現對創作的興趣。B1/A3/B3</t>
    <phoneticPr fontId="2" type="noConversion"/>
  </si>
  <si>
    <t>1-Ⅱ-6能使用視覺元素與想像力，豐富創作主題。A1/B3</t>
    <phoneticPr fontId="2" type="noConversion"/>
  </si>
  <si>
    <t>1-Ⅱ-7能創作簡短的表演。B1/B3</t>
    <phoneticPr fontId="2" type="noConversion"/>
  </si>
  <si>
    <t>1-Ⅱ-8能結合不同的媒材，以表演的形式表達想法。B1/B2</t>
    <phoneticPr fontId="2" type="noConversion"/>
  </si>
  <si>
    <t>2-Ⅱ-4能認識與描述樂曲創作背景，體會音樂與生活的關聯。B3/B1</t>
    <phoneticPr fontId="2" type="noConversion"/>
  </si>
  <si>
    <t>2-Ⅱ-5能觀察生活物件與藝術作品，並珍視自己與他人的創作。B1/B3</t>
    <phoneticPr fontId="2" type="noConversion"/>
  </si>
  <si>
    <t>2-Ⅱ-6能認識國內不同型態的表演藝術。B3/B1</t>
    <phoneticPr fontId="2" type="noConversion"/>
  </si>
  <si>
    <t>2-Ⅱ-7能描述自己和他人作品的特徵。A3/A1</t>
    <phoneticPr fontId="2" type="noConversion"/>
  </si>
  <si>
    <t>3-Ⅱ-1能樂於參與各類藝術活動，探索自己的藝術興趣與能力，並展現欣賞禮儀。A2/B3</t>
    <phoneticPr fontId="2" type="noConversion"/>
  </si>
  <si>
    <t>3-Ⅱ-2能觀察並體會藝術與生活的關係。C3/B3</t>
    <phoneticPr fontId="2" type="noConversion"/>
  </si>
  <si>
    <t>3-Ⅱ-3能為不同對象、空間或情境，選擇音樂、色彩、布置、場景等，以豐富美感經驗。A2/B1/B3</t>
    <phoneticPr fontId="2" type="noConversion"/>
  </si>
  <si>
    <t>3-Ⅱ-4能透過物件蒐集或藝術創作，美化生活環境。B2</t>
    <phoneticPr fontId="2" type="noConversion"/>
  </si>
  <si>
    <t>3-Ⅱ-5能透過藝術表現形式，認識與探索群己關係及互動。B1</t>
    <phoneticPr fontId="2" type="noConversion"/>
  </si>
  <si>
    <t>1-Ⅲ-1能透過聽唱、聽奏及讀譜，進行歌唱及演奏，以表達情感。A1/B1</t>
    <phoneticPr fontId="2" type="noConversion"/>
  </si>
  <si>
    <t>1-Ⅲ-2能使用視覺元素和構成要素，探索創作歷程。B1/B3</t>
    <phoneticPr fontId="2" type="noConversion"/>
  </si>
  <si>
    <t>1-Ⅲ-3能學習多元媒材與技法，表現創作主題。B3/A3</t>
    <phoneticPr fontId="2" type="noConversion"/>
  </si>
  <si>
    <t>1-Ⅲ-4能感知、探索與表現表演藝術的元素、技巧。A1/B3</t>
    <phoneticPr fontId="2" type="noConversion"/>
  </si>
  <si>
    <t>1-Ⅲ-5能探索並使用音樂元素，進行簡易創作，表達自我的思想與情感。B3/B1</t>
    <phoneticPr fontId="2" type="noConversion"/>
  </si>
  <si>
    <t>1-Ⅲ-6能學習設計思考，進行創意發想和實作。A2/A3</t>
    <phoneticPr fontId="2" type="noConversion"/>
  </si>
  <si>
    <t>1-Ⅲ-7能構思表演的創作主題與內容。A3</t>
    <phoneticPr fontId="2" type="noConversion"/>
  </si>
  <si>
    <t>1-Ⅲ-8能嘗試不同創作形式，從事展演活動。B3/A1</t>
    <phoneticPr fontId="2" type="noConversion"/>
  </si>
  <si>
    <t>2-Ⅲ-1能使用適當的音樂語彙，描述各類音樂作品及唱奏表現，以分享美感經驗。B1</t>
    <phoneticPr fontId="2" type="noConversion"/>
  </si>
  <si>
    <t>2-Ⅲ-2能發現藝術作品中的構成要素與形式原理，並表達自己的想法。
B3/A3</t>
    <phoneticPr fontId="2" type="noConversion"/>
  </si>
  <si>
    <t>2-Ⅲ-3能反思與回應表演和生活的關係。A3/B1</t>
    <phoneticPr fontId="2" type="noConversion"/>
  </si>
  <si>
    <t>2-Ⅲ-4能探索樂曲創作背景與生活的關聯，並表達自我觀點，以體認音樂的藝術價值。B1/B3</t>
    <phoneticPr fontId="2" type="noConversion"/>
  </si>
  <si>
    <t>2-Ⅲ-5能表達對生活物件及藝術能表達對生活物件及藝術作品的看法，並欣賞不同的 藝術與文化。B1</t>
    <phoneticPr fontId="2" type="noConversion"/>
  </si>
  <si>
    <t>2-Ⅲ-6能區分表演藝術類型與特色。B3/A2</t>
    <phoneticPr fontId="2" type="noConversion"/>
  </si>
  <si>
    <t>2-Ⅲ-7能理解與詮釋表演藝術的 構成要素，並表達意見。B3/A1</t>
    <phoneticPr fontId="2" type="noConversion"/>
  </si>
  <si>
    <t>3-Ⅲ-1能參與、記錄各類藝術活動，進而覺察在地及全球藝術文化。C2/B1/B3</t>
    <phoneticPr fontId="2" type="noConversion"/>
  </si>
  <si>
    <t>3-Ⅲ-2能了解藝術展演流程，並表現尊重、協調、溝通等能力。A2/B3</t>
    <phoneticPr fontId="2" type="noConversion"/>
  </si>
  <si>
    <t>3-Ⅲ-3能應用各種媒體蒐集藝文資訊與展演內容。B1/B3</t>
    <phoneticPr fontId="2" type="noConversion"/>
  </si>
  <si>
    <t>3-Ⅲ-4能與他人合作規劃藝術創作或展演，並扼要說明其中的美感。C3</t>
    <phoneticPr fontId="2" type="noConversion"/>
  </si>
  <si>
    <t>3-Ⅲ-5能透過藝術創作或展演覺察議題，表現人文關懷。B3/A3</t>
    <phoneticPr fontId="2" type="noConversion"/>
  </si>
  <si>
    <t>七八九年級</t>
  </si>
  <si>
    <t>音 1-Ⅳ-1能理解音樂符號並回應指揮，進行歌唱及演奏，展現音樂美感意識。B3/B1</t>
    <phoneticPr fontId="2" type="noConversion"/>
  </si>
  <si>
    <t>音 1-Ⅳ-2能融入傳統、當代或流行音樂的風格，改編樂曲，以表達觀點。C3/B3</t>
    <phoneticPr fontId="2" type="noConversion"/>
  </si>
  <si>
    <t>音 2-Ⅳ-1能使用適當的音樂語彙，賞析各類音樂作品，體會藝術文化之美。B2/B1</t>
    <phoneticPr fontId="2" type="noConversion"/>
  </si>
  <si>
    <t>音 2-Ⅳ-2能透過討論，以探究樂曲創作背景與社會文化的關聯及其意義，表達多元觀點。B1</t>
    <phoneticPr fontId="2" type="noConversion"/>
  </si>
  <si>
    <t>音 3-Ⅳ-1能透過多元音樂活動，探索音樂及其他藝術之共通性，關懷在地及全球藝術文化。B1</t>
    <phoneticPr fontId="2" type="noConversion"/>
  </si>
  <si>
    <t>音 3-Ⅳ-2能運用科技媒體蒐集藝文資訊或聆賞音樂，以培養自主學習音樂的興趣與發展。B3/B1</t>
    <phoneticPr fontId="2" type="noConversion"/>
  </si>
  <si>
    <t>視 1-Ⅳ-1能使用構成要素和形式原理，表達情感與想法。C1/C3</t>
    <phoneticPr fontId="2" type="noConversion"/>
  </si>
  <si>
    <t>視 1-Ⅳ-2能使用多元媒材與技法，表現個人或社群的觀點。B3</t>
    <phoneticPr fontId="2" type="noConversion"/>
  </si>
  <si>
    <t>視 1-Ⅳ-3能使用數位及影音媒體，表達創作意念。A3/C3</t>
    <phoneticPr fontId="2" type="noConversion"/>
  </si>
  <si>
    <t>視 1-Ⅳ-4能透過議題創作，表達對生活環境及社會文化的理解。A3/B2</t>
    <phoneticPr fontId="2" type="noConversion"/>
  </si>
  <si>
    <t>視 2-Ⅳ-1能體驗藝術作品，並接受 多元的觀點。A3</t>
    <phoneticPr fontId="2" type="noConversion"/>
  </si>
  <si>
    <t>視 2-Ⅳ-2能理解視覺符號的意義， 並表達多元的觀點。B1</t>
    <phoneticPr fontId="2" type="noConversion"/>
  </si>
  <si>
    <t>視 2-Ⅳ-3能理解藝術產物的功能 與價值，以拓展多元視 野。B3/B1</t>
    <phoneticPr fontId="2" type="noConversion"/>
  </si>
  <si>
    <t>視 3-Ⅳ-1
能透過多元藝文活動的 參與，培養對在地藝文環 境的關注態度。B3/B2</t>
    <phoneticPr fontId="2" type="noConversion"/>
  </si>
  <si>
    <t>視 3-Ⅳ-2 能規劃或報導藝術活動， 展現對自然環境與社會 議題的關懷。C3/C1</t>
    <phoneticPr fontId="2" type="noConversion"/>
  </si>
  <si>
    <t>視 3-Ⅳ-3能應用設計思考及藝術 知能，因應生活情境尋求 解決方案。B3/C3/A1</t>
    <phoneticPr fontId="2" type="noConversion"/>
  </si>
  <si>
    <t>表 1-Ⅳ-1能運用特定元素、形式、技巧與肢體語彙表現想法，發展多元能力，並在劇場
中呈現。A3/B1</t>
    <phoneticPr fontId="2" type="noConversion"/>
  </si>
  <si>
    <t>表 1-Ⅳ-2能理解表演的形式、文本與表現技巧並創作發表。A3/A2</t>
    <phoneticPr fontId="2" type="noConversion"/>
  </si>
  <si>
    <t>表 1-Ⅳ-3能連結其他藝術並創作。C1/A1</t>
    <phoneticPr fontId="2" type="noConversion"/>
  </si>
  <si>
    <t>表 2-Ⅳ-1能覺察並感受創作與美感經驗的關聯。
C3/A3</t>
    <phoneticPr fontId="2" type="noConversion"/>
  </si>
  <si>
    <t>表 2-Ⅳ-2能體認各種表演藝術發展脈絡、文化內涵及代表人物。A2/A3</t>
    <phoneticPr fontId="2" type="noConversion"/>
  </si>
  <si>
    <t>表 2-Ⅳ-3能運用適當的語彙，明確表達、解析及評價自己與他人的作品。B3</t>
    <phoneticPr fontId="2" type="noConversion"/>
  </si>
  <si>
    <t>表 3-Ⅳ-1能運用劇場相關技術，有計畫地排練與展演。
A3/B1</t>
    <phoneticPr fontId="2" type="noConversion"/>
  </si>
  <si>
    <t>表 3-Ⅳ-2能運用多元創作探討公共議題，展現人文關懷與獨立思考能力。B3/A2</t>
    <phoneticPr fontId="2" type="noConversion"/>
  </si>
  <si>
    <t>表 3-Ⅳ-3能結合科技媒體傳達訊息，展現多元表演形式的作品。B3</t>
    <phoneticPr fontId="2" type="noConversion"/>
  </si>
  <si>
    <t>表 3-Ⅳ-4能養成鑑賞表演藝術的習慣，並能適性發展。A3/B3</t>
    <phoneticPr fontId="2" type="noConversion"/>
  </si>
  <si>
    <t>音 E-Ⅱ-1多元形式歌曲，如：獨唱、齊唱等。基礎歌唱技巧， 如：聲音探索、姿勢等。</t>
  </si>
  <si>
    <t>音 E-Ⅱ-2簡易節奏樂器、曲調樂器的基礎演奏技巧。</t>
    <phoneticPr fontId="2" type="noConversion"/>
  </si>
  <si>
    <t xml:space="preserve">音 E-Ⅱ-3讀譜方式，如：五線譜、唱名法、拍號等。
</t>
  </si>
  <si>
    <t>音 E-Ⅱ-4音樂元素，如：節奏、力度、速度等。</t>
  </si>
  <si>
    <t>音 E-Ⅱ-5簡易即興，如：肢體即興、節奏即興、曲調即興等。</t>
  </si>
  <si>
    <t>視 E-Ⅱ-1色彩感知、造形與空間的探索。</t>
  </si>
  <si>
    <t>視 E-Ⅱ-2 媒材、技法及工具知能。</t>
  </si>
  <si>
    <t>視 E-Ⅱ-3點線面創作體驗、平面與立體創作、聯想創作。</t>
  </si>
  <si>
    <t>表 E-Ⅱ-1人聲、動作與空間元素和 表現形式。</t>
  </si>
  <si>
    <t>表 E-Ⅱ-2開始、中間與結束的舞蹈 或戲劇小品。</t>
  </si>
  <si>
    <t>表 E-Ⅱ-3聲音、動作與各種媒材的 組合。</t>
  </si>
  <si>
    <t>音 A-Ⅱ-1器樂曲與聲樂曲，如：獨奏曲、臺灣歌謠、藝術歌曲，以及樂曲之創作背景或歌詞內涵。</t>
  </si>
  <si>
    <t>音 A-Ⅱ-2 相關音樂語彙，如節奏、力度、速度等描述音樂元素之音樂術語，或相關之一般性用語。</t>
  </si>
  <si>
    <t>音 A-Ⅱ-3肢體動作、語文表述、繪畫、表演等回應方式。</t>
  </si>
  <si>
    <t>視 A-Ⅱ-1 視覺元素、生活之美、視覺聯想。</t>
  </si>
  <si>
    <t>視 A-Ⅱ-2自然物與人造物、藝術作品與藝術家。</t>
  </si>
  <si>
    <t>視 A-Ⅱ-3民俗活動。</t>
  </si>
  <si>
    <t>表 A-Ⅱ-1聲音、動作與劇情的基本元素。</t>
  </si>
  <si>
    <t>表 A-Ⅱ-2國內表演藝術團體與代表人物。</t>
  </si>
  <si>
    <t>表 A-Ⅱ-3生活事件與動作歷程。</t>
  </si>
  <si>
    <t>音 P-Ⅱ-1音樂活動、音樂會禮儀。</t>
  </si>
  <si>
    <t>音 P-Ⅱ-2音樂與生活。</t>
  </si>
  <si>
    <t>視 P-Ⅱ-1在地及各族群藝文活動、 參觀禮儀。</t>
  </si>
  <si>
    <t>視 P-Ⅱ-2藝術蒐藏、生活實作、環境布置。</t>
  </si>
  <si>
    <t>表 P-Ⅱ-1展演分工與呈現、劇場禮儀。</t>
  </si>
  <si>
    <t>表 P-Ⅱ-2各類形式的表演藝術活動。</t>
  </si>
  <si>
    <t>表 P-Ⅱ-3廣播、影視與舞臺等媒介。</t>
  </si>
  <si>
    <t>表 P-Ⅱ-4劇場遊戲、即興活動、角色扮演。</t>
  </si>
  <si>
    <t>音 E-Ⅲ-1多元形式歌曲，如：輪唱、合唱等。基礎歌唱技巧，如：呼吸、共鳴等。</t>
  </si>
  <si>
    <t>音 E-Ⅲ-2樂器的分類、基礎演奏技巧，以及獨奏、齊奏與合奏等演奏形式。</t>
  </si>
  <si>
    <t>音 E-Ⅲ-3音樂元素，如：曲調、調式等。</t>
  </si>
  <si>
    <t>音 E-Ⅲ-4音樂符號與讀譜方式，如：音樂術語、唱名法等。記譜法，如：圖形譜、簡譜、五線譜等。</t>
  </si>
  <si>
    <t>音 E-Ⅲ-5簡易創作，如：節奏創作、曲調創作、曲式創作等。</t>
  </si>
  <si>
    <t>視 E-Ⅲ-1視覺元素、色彩與構成要素的辨識與溝通。</t>
  </si>
  <si>
    <t>視 E-Ⅲ-2多元的媒材技法與創作表現類型。</t>
  </si>
  <si>
    <t>視 E-Ⅲ-3設計思考與實作。</t>
  </si>
  <si>
    <t>表 E-Ⅲ-1聲音與肢體表達、戲劇元素(主旨、情節、對話、人物、音韻、景觀)與動作
元素(身體部位、動作/舞步、空間、動力/時間與關係)之運用。</t>
  </si>
  <si>
    <t>表 E-Ⅲ-2主題動作編創、故事表演。</t>
  </si>
  <si>
    <t>表 E-Ⅲ-3動作素材、視覺圖像和聲音效果等整合呈現。</t>
  </si>
  <si>
    <t>音 A-Ⅲ-1器樂曲與聲樂曲，如：各國民謠、本土與傳統音樂、古典與流行音樂等，以及樂曲之作曲家、演奏者、傳統藝師與創作背景。</t>
  </si>
  <si>
    <t xml:space="preserve">音 A-Ⅲ-2相關音樂語彙，如曲調、調式等描述音樂元素之音樂術語，或相關之一般性用語。
</t>
  </si>
  <si>
    <t>音 A-Ⅲ-3音樂美感原則，如：反覆對比等。</t>
  </si>
  <si>
    <t xml:space="preserve">視 A-Ⅲ-1藝術語彙、形式原理與視覺美感。
</t>
  </si>
  <si>
    <t>視 A-Ⅲ-2生活物品、藝術作品與流 行文化的特質。</t>
  </si>
  <si>
    <t>視 A-Ⅲ-3 民俗藝術。</t>
  </si>
  <si>
    <t>表 A-Ⅲ-1家庭與社區的文化背景和 歷史故事。</t>
  </si>
  <si>
    <t xml:space="preserve">表 A-Ⅲ-2國內外表演藝術團體與代 表人物。
</t>
  </si>
  <si>
    <t>表 A-Ⅲ-3 創作類別、形式、內容、技 巧和元素的組合。</t>
  </si>
  <si>
    <t xml:space="preserve">音 P-Ⅲ-1音樂相關藝文活動。
</t>
  </si>
  <si>
    <t>音 P-Ⅲ-2音樂與群體活動。</t>
  </si>
  <si>
    <t xml:space="preserve">視 P-Ⅲ-1在地及全球藝文展演、藝術檔案。
</t>
  </si>
  <si>
    <t xml:space="preserve">視 P-Ⅲ-2生活設計、公共藝術、環境藝術。
</t>
  </si>
  <si>
    <r>
      <rPr>
        <sz val="11.5"/>
        <color indexed="8"/>
        <rFont val="DFKai-SB;DF Kai Shu"/>
        <family val="2"/>
      </rPr>
      <t>表</t>
    </r>
    <r>
      <rPr>
        <sz val="11.5"/>
        <color indexed="8"/>
        <rFont val="細明體"/>
        <family val="3"/>
        <charset val="136"/>
      </rPr>
      <t>P-Ⅲ1</t>
    </r>
    <r>
      <rPr>
        <sz val="11.5"/>
        <color indexed="8"/>
        <rFont val="DFKai-SB;DF Kai Shu"/>
        <family val="2"/>
      </rPr>
      <t xml:space="preserve">各類形式的表演藝術活動。
</t>
    </r>
    <r>
      <rPr>
        <sz val="12"/>
        <rFont val="細明體"/>
        <family val="3"/>
        <charset val="136"/>
      </rPr>
      <t/>
    </r>
  </si>
  <si>
    <r>
      <rPr>
        <sz val="11.5"/>
        <color indexed="8"/>
        <rFont val="DFKai-SB;DF Kai Shu"/>
        <family val="2"/>
      </rPr>
      <t>表</t>
    </r>
    <r>
      <rPr>
        <sz val="11.5"/>
        <color indexed="8"/>
        <rFont val="細明體"/>
        <family val="3"/>
        <charset val="136"/>
      </rPr>
      <t>P-Ⅲ-2</t>
    </r>
    <r>
      <rPr>
        <sz val="11.5"/>
        <color indexed="8"/>
        <rFont val="DFKai-SB;DF Kai Shu"/>
        <family val="2"/>
      </rPr>
      <t xml:space="preserve">表演團隊職掌、表演內容、時程與空間規劃。
</t>
    </r>
    <r>
      <rPr>
        <sz val="12"/>
        <rFont val="細明體"/>
        <family val="3"/>
        <charset val="136"/>
      </rPr>
      <t/>
    </r>
  </si>
  <si>
    <t>表 P-Ⅲ-3展演訊息、評論、影音資料。</t>
  </si>
  <si>
    <t>表 P-Ⅲ-4議題融入表演、故事劇場、舞蹈劇場、社區劇場、兒童劇場。</t>
  </si>
  <si>
    <t>音 E-Ⅳ-1多元形式歌曲。基礎歌唱技巧，如：發聲技巧、表情等。</t>
  </si>
  <si>
    <t>音 E-Ⅳ-2樂器的構造、發音原理、演奏技巧，以及不同的演奏形式。</t>
  </si>
  <si>
    <t>音 E-Ⅳ-3音樂符號與術語、記譜法或簡易音樂軟體。</t>
  </si>
  <si>
    <t>音 E-Ⅳ-4 音樂元素，如：音色、調式、 和聲等。</t>
  </si>
  <si>
    <t>音 E-Ⅳ-5 基礎指揮。</t>
  </si>
  <si>
    <t>音A-Ⅳ-1器樂曲與聲樂曲，如：傳統戲曲、音樂劇、世界音樂、電影配樂等多元風格之樂曲。各種音樂展演形式，以及樂曲之作曲家、音樂表演團體與創作背景。</t>
  </si>
  <si>
    <t>音 A-Ⅳ-2 相關音樂語彙，如音色、和聲等描述音樂元素之音樂術 語，或相關之一般性用語。</t>
  </si>
  <si>
    <t>音 A-Ⅳ-3 音樂美感原則，如：均衡、漸 層等。</t>
  </si>
  <si>
    <t>音 P-Ⅳ-1音樂與跨領域藝術文化活動。</t>
  </si>
  <si>
    <t>音 P-Ⅳ-2在地人文關懷與全球藝術文化相關議題。</t>
  </si>
  <si>
    <t>音 P-Ⅳ-3音樂相關工作的特性與種類。</t>
  </si>
  <si>
    <t>視 E-Ⅳ-1色彩理論、造形表現、符號 意涵。</t>
  </si>
  <si>
    <t>視 E-Ⅳ-2平面、立體及複合媒材的 表現技法。</t>
  </si>
  <si>
    <t>視 E-Ⅳ-3數位影像、數位媒材。</t>
  </si>
  <si>
    <t>視 E-Ⅳ-4 環境藝術、社區藝術。</t>
  </si>
  <si>
    <t>視 A-Ⅳ-1藝術常識、藝術鑑賞方法。</t>
  </si>
  <si>
    <t>視 A-Ⅳ-2 傳統藝術、當代藝術、視覺 文化。</t>
  </si>
  <si>
    <t>視 A-Ⅳ-3在地及各族群藝術、全球 藝術。</t>
  </si>
  <si>
    <t>視 P-Ⅳ-1公共藝術、在地及各族群 藝文活動、藝術薪傳。</t>
  </si>
  <si>
    <t>視 P-Ⅳ-2 展覽策劃與執行。</t>
  </si>
  <si>
    <t>視 P-Ⅳ-3設計思考、生活美感。</t>
  </si>
  <si>
    <t>視 P-Ⅳ-4視覺藝術相關工作的特性 與種類。</t>
  </si>
  <si>
    <t xml:space="preserve">表 E-Ⅳ-1聲音、身體、情感、時間、空間、勁力、即興、動作等戲劇或舞蹈元素。
</t>
  </si>
  <si>
    <t>表 E-Ⅳ-2肢體動作與語彙、角色建立與表演、各類型文本分析與創作。</t>
  </si>
  <si>
    <t>表E-Ⅳ-3
戲劇、舞蹈與其他藝術元素的結合演出。</t>
    <phoneticPr fontId="2" type="noConversion"/>
  </si>
  <si>
    <t>表 A-Ⅳ-1表演藝術與生活美學、在地文化及特定場域的演出連結。</t>
  </si>
  <si>
    <t>表 A-Ⅳ-2在地及各族群、東西方、傳統 與 當 代 表 演 藝 術 之 類型、代表作品與人物。</t>
  </si>
  <si>
    <t>表 A-Ⅳ-3表演形式分析、文本分析。</t>
  </si>
  <si>
    <t xml:space="preserve">表 P-Ⅳ-1表演團隊組織與架構、劇場基礎設計和製作。
</t>
  </si>
  <si>
    <t>表 P-Ⅳ-2應用戲劇、應用劇場與應用舞蹈等多元形式。</t>
  </si>
  <si>
    <t>表 P-Ⅳ-3影片製作、媒體應用、電腦與 行 動 裝 置 相 關 應 用 程式。</t>
  </si>
  <si>
    <t>表 P-Ⅳ-4表演藝術活動與展演、表演藝術相關工作的特性與種類。</t>
  </si>
  <si>
    <t>n-I-1理解一千以內數的位值結構，據以做為四則運算之基礎。A1/A2</t>
  </si>
  <si>
    <t>n-I-2理解加法和減法的意義，熟練基本加減法並能流暢計算。A1/A2</t>
  </si>
  <si>
    <t>n-I-3應用加法和減法的計算或估算於日常應用解題。A1/A2/A3</t>
  </si>
  <si>
    <t>n-I-7理解長度及其常用單位，並做實測、估測與計算。B1/A1/A2</t>
  </si>
  <si>
    <t>n-I-9認識時刻與時間常用單位。B1/A2</t>
  </si>
  <si>
    <t>s-I-1從操作活動，初步認識物體與常見幾何形體的幾何特徵。B3/B1/A2</t>
  </si>
  <si>
    <t>r-I-1學習數學語言中的運算符號、關係符號、算式約定。B1</t>
  </si>
  <si>
    <t>r-I-2認識加法和乘法的運算規律。A1/B1</t>
  </si>
  <si>
    <t>d-I-1認識分類的模式，能主動蒐集資料、分類，並做簡單的呈現與說明。B2/B1</t>
  </si>
  <si>
    <t>n-I-4理解乘法的意義，熟練十十乘法，並初步進行分裝與平分的除法活動。A2/B1</t>
  </si>
  <si>
    <t>n-I-5在具體情境中，解決簡單兩步驟應用問題。B1/A3</t>
  </si>
  <si>
    <t>n-I-6認識單位分數。B1/A2</t>
  </si>
  <si>
    <t>n-I-8認識容量、重量、面積。B1/A2</t>
  </si>
  <si>
    <t>n-II-1理解一億以內數的位值結構，並據以作為各種運算與估算之基礎。A2/B1</t>
  </si>
  <si>
    <t>n-II-2熟練較大位數之加、減、乘計算或估算，並能應用於日常解題。B1/A1/A3</t>
  </si>
  <si>
    <t>n-II-3理解除法的意義，能做計算與估算，並能應用於日常解題。B1/A1/A3</t>
  </si>
  <si>
    <t>n-II-3理解除法的意義，能做計算與估算，並能應用於日常解題。
B1/A1/A3</t>
  </si>
  <si>
    <t>n-II-5在具體情境中，解決兩步驟應用問題。C2/C1/A3</t>
  </si>
  <si>
    <t>n-II-4解決四則估算之日常應用問題。C2/A2/A3</t>
  </si>
  <si>
    <t>n-II-6理解同分母分數的加、減、整數倍的意義、計算與應用。認識等值分數的意義，並應用於認識簡單異分母分數之比較與加減的意義。
A1/C1/B1</t>
  </si>
  <si>
    <t>n-II-7理解小數的意義與位值結構，並能做加、減、整數倍的直式計算與應用。C2/A1/B1</t>
  </si>
  <si>
    <t>n-II-8能在數線標示整數、分數、小數並做比較與加減，理解整數、分數、小數都是數。
C3/C2/B1</t>
  </si>
  <si>
    <t>n-II-9理解長度、角度、面積、容量、重量的常用單位與換算，培養量感與估測能力，並能做計算和應用解題。認識體積。
A3/B3/A1</t>
  </si>
  <si>
    <t>n-II-9理解長度、角度、面積、容量、重量的常用單位與換算，培養量感與估測能力，並能做計算和應用解題。認識體積。A3/B3/A1</t>
  </si>
  <si>
    <t>n-II-10理解時間的加減運算，並應用於日常的時間加減問題。C2/B1</t>
  </si>
  <si>
    <t>s-II-1理解正方形和長方形的面積與周長公式與應用。A3/B2</t>
  </si>
  <si>
    <t>s-II-3透過平面圖形的構成要素，認識常見三角形、常見四邊形與圓。B3/A2/A1</t>
  </si>
  <si>
    <t>s-II-4在活動中，認識幾何概念的應用，如旋轉角、展開圖與空間形體。C3/B3</t>
  </si>
  <si>
    <t>r-II-1理解乘除互逆，並能應用與解題。C1/A3</t>
  </si>
  <si>
    <t>r-II-2認識一維及二維之數量模式，並能說明與簡單推理。B1/C1</t>
  </si>
  <si>
    <t>d-II-1報讀與製作一維表格、二維表格與長條圖，報讀折線圖，並據以做簡單推論。C1/B2</t>
  </si>
  <si>
    <t>r-II-3理解兩步驟問題的併式計算與四則混合計算之約定。
A2/B1</t>
  </si>
  <si>
    <t>n-II-6理解同分母分數的加、減、整數倍的意義、計算與應用。認識等值分數的意
義，並應用於認識簡單異分母分數之比較與加減的意義。
A1/C1/B1</t>
  </si>
  <si>
    <t>n-II-8能在數線標示整數、分數、小數並做比較與加減，理解整數、分數、小數都是
數。
C3/C2/B1</t>
  </si>
  <si>
    <t>s-II-2認識平面圖形全等的意義。B3/A2/A1</t>
  </si>
  <si>
    <t>r-II-3理解兩步驟問題的併式計算與四則混合計算之約定。A2/B1</t>
  </si>
  <si>
    <t>r-II-4認識兩步驟計算中加減與部分乘除計算的規則並能應用。B1/A2</t>
  </si>
  <si>
    <t>r-II-5理解以文字表示之數學公式。C3/C1</t>
  </si>
  <si>
    <t>n-III-1理解數的十進位的位值結構，並能據以延伸認識更大與更小的數。C1/A2</t>
  </si>
  <si>
    <t>n-III-2在具體情境中，解決三步驟以上之常見應用問題。C2/A3</t>
  </si>
  <si>
    <t>n-III-3認識因數、倍數、質數、最大公因數、最小公倍數的意義、計算與應用。A1/A2</t>
  </si>
  <si>
    <t>n-III-4理解約分、擴分、通分的意義，並應用於異分母分數的加減。A3/A2</t>
  </si>
  <si>
    <t>n-III-6理解分數乘法和除法的意義、計算與應用。A3/A2</t>
  </si>
  <si>
    <t>n-III-5理解整數相除的分數表示的意義。B1/A1</t>
  </si>
  <si>
    <t>n-III-7理解小數乘法和除法的意義，能做直式計算與應用。A3/A2</t>
  </si>
  <si>
    <t>n-III-9理解比例關係的意義，並能據以觀察、表述、計算與解題，如比率、比例尺、速度、基準量等。
C3/B1/A2</t>
  </si>
  <si>
    <t>n-III-8理解以四捨五入取概數，並進行合理估算。A1/C1</t>
  </si>
  <si>
    <t>n-III-11認識量的常用單位及其換算，並處理相關的應用問題。B1/A3</t>
  </si>
  <si>
    <t>n-III-12理解容量、容積和體積之間的關係，並做應用。A3/B1</t>
  </si>
  <si>
    <t>s-III-5以簡單推理，理解幾何形體的性質。C2/B1/C1</t>
  </si>
  <si>
    <t>s-III-1理解三角形、平行四邊形與梯形的面積計算。A2/A1</t>
  </si>
  <si>
    <t>s-III-2認識圓周率的意義，理解圓面積、圓周長、扇形面積與弧長之計算方式。A2/A1</t>
  </si>
  <si>
    <t>s-III-6認識線對稱的意義與其推論。C1/A1</t>
  </si>
  <si>
    <t>s-III-4理解角柱（含正方體、長方體）與圓柱的體積與表面積的計算方式。B1/A2</t>
  </si>
  <si>
    <t>s-III-3從操作活動，理解空間中面與面的關係與簡單立體形體的性質。B3/B1</t>
  </si>
  <si>
    <t>r-III-1理解各種計算規則（含分配律），並協助四則混合計算與應用解題。B1/A3</t>
  </si>
  <si>
    <t>r-III-3觀察情境或模式中的數量關係，並用文字或符號正確表述，協助推理與解題。C1/B1</t>
  </si>
  <si>
    <t>d-III-1報讀圓形圖，製作折線圖與圓形圖，並據以做簡單推論。C1/B2</t>
  </si>
  <si>
    <t>r-III-2熟練數（含分數、小數）的四則混合計算。B1/A2</t>
  </si>
  <si>
    <t>n-III-9理解比例關係的意義，並能據以觀察、表述、計算與解題，如比率、比例尺、
速度、基準量等。
C3/B1/A2</t>
  </si>
  <si>
    <t>n-III-10嘗試將較複雜的情境或模式中的數量關係以算式正確表述，並據以推理或解題。
B1/B2</t>
  </si>
  <si>
    <t>s-III-7認識平面圖形縮放的意義與應用。A1/A2</t>
  </si>
  <si>
    <t>s-III-7認識平面圖形縮放的意義與應用。A3/A2</t>
  </si>
  <si>
    <t>n-III-10嘗試將較複雜的情境或模式中的數量關係以算式正確表述，並據以推理或解題。
B1/B2</t>
  </si>
  <si>
    <t>d-III-2能從資料或圖表的資料數據，解決關於「可能性」的簡單問題。C1/C2/B2</t>
  </si>
  <si>
    <t xml:space="preserve">N-1-1一百以內的數：含操作活動。用數表示多少與順序。結合數數、位值表徵、位值表。位值單位「個」和「十」。 位值單位換算。認識 0 的位值意義。
</t>
  </si>
  <si>
    <t xml:space="preserve">N-1-2加法和減法：加法和減法的意義與應用。含「添加 型」、「併加型」、「拿走 型」、「比較型」等應用問題。加法和減法算式。
</t>
  </si>
  <si>
    <t xml:space="preserve">N-1-3基本加減法：以操作活動為主。以熟練為目標。指1到10之數與1到10之數的加法，及反向的減法計算。
</t>
  </si>
  <si>
    <t xml:space="preserve">N-1-4解題：1 元、5 元、10 元、50 元、100 元。以操作活動為主。數錢、換錢、找錢。
</t>
  </si>
  <si>
    <t xml:space="preserve">N-1-5長度（同 S-1-1）：以操作活動為主。初步認識、直接比較、間接比較（含個別單位）。
</t>
  </si>
  <si>
    <t xml:space="preserve">N-1-6日常時間用語：以操作活動為主。簡單日期報讀「幾月幾日」；「明天」、「今 天」、「昨天」；「上午」、「中午」、「下午」、「晚 上」。簡單時刻報讀「整點」 與「半點」。
</t>
  </si>
  <si>
    <t xml:space="preserve">S-1-1長度（同 N-1-5）：以操作活動為主。初步認識、直接 比較、間接比較（含個別單 位）。
</t>
  </si>
  <si>
    <t xml:space="preserve">S-1-2形體的操作：以操作活動為主。描繪、複製、拼貼、堆疊。
</t>
  </si>
  <si>
    <t xml:space="preserve">R-1-1算式與符號：含加減算式中的數、加號、減號、等號。以說、讀、聽、寫、做檢驗學生的理解。適用於後續階段。
</t>
  </si>
  <si>
    <t xml:space="preserve">R-1-2兩數相加的順序不影響其和：加法交換律。可併入其他教學活動。
</t>
  </si>
  <si>
    <t xml:space="preserve">D-1-1簡單分類：以操作活動為主。能蒐集、分類、記錄、 呈現日常生活物品，報讀、 說明已處理好之分類。觀察分類的模式，知道同一組資料可有不同的分類方式。
</t>
  </si>
  <si>
    <t xml:space="preserve">N-2-1一千以內的數：含位值積木操作活動。結合點數、位值表徵、位值表。位值單位「百」。位值單位換算。
</t>
  </si>
  <si>
    <t xml:space="preserve">N-2-2加減算式與直式計算：用位值理解多位數加減計算 的原理與方法。初期可操 作、橫式、直式等方法並 陳，二年級最後歸結於直 式計算，做為後續更大位 數計算之基礎。直式計算 的基礎為位值概念與基本 加減法，教師須說明直式 計算的合理性。
</t>
  </si>
  <si>
    <t xml:space="preserve">N-2-3解題：加減應用問題。加數、被加數、減數、被減數未知之應用解題。連結加與減的關係（R-2-4）。
</t>
  </si>
  <si>
    <t xml:space="preserve">N-2-4解題：簡單加減估算。具體生活情境。以百位數估算為主。
</t>
  </si>
  <si>
    <t xml:space="preserve">N-2-5解題：100 元、500 元、1000元。以操作活動為主兼及計 算。容許多元策略，協助建 立數感。包含已學習之更小 幣值。
</t>
  </si>
  <si>
    <t xml:space="preserve">N-2-6乘法：乘法的意義與應用。在學習乘法過程，逐步發展「倍」的概念，做為統整乘法應用情境的語言。
</t>
  </si>
  <si>
    <t xml:space="preserve">N-2-7十十乘法：乘除直式計算的基礎，以熟練為目標。
</t>
  </si>
  <si>
    <t xml:space="preserve">N-2-8解 題 ： 兩 步 驟 應 用 問 題（加、減、乘）。加減混合、 加與乘、減與乘之應用解 題。不含併式。不含連乘。
</t>
  </si>
  <si>
    <t xml:space="preserve">N-2-9解題：分裝與平分。以操作活動為主。除法前置經驗。 理解分裝與平分之意義與 方法。引導學生在解題過 程，發現問題和乘法模式的關連。
</t>
  </si>
  <si>
    <t xml:space="preserve">N-2-10單位分數的認識：從等分配的活動（如摺紙）認識單 部分為全部的「幾分之一」。 知道日常語言「的一半」、「的二分之一」、「的四分之一」的溝通意義。在已等 分割之格圖中，能說明一格 為全部的「幾分之一」。
</t>
  </si>
  <si>
    <t xml:space="preserve">N-2-11長度：「公分」、「公尺」。實測、量感、估測與計算。 單位換算。
</t>
  </si>
  <si>
    <t xml:space="preserve">N-2-12容量、重量、面積：以操作活動為主。此階段量的教學應包含初步認識、直接比較、間接比較（含個別單位）。不同的量應分不同的單元學習。
</t>
  </si>
  <si>
    <t xml:space="preserve">N-2-13鐘面的時刻：以操作活動為主。以鐘面時針與分針之位置認識「幾時幾分」。含兩整時時刻之間的整時點數（時間加減的前置經驗）。
</t>
  </si>
  <si>
    <t xml:space="preserve">N-2-14時間：「年」、「月」、「星期」、「日」。理解所列時間單位之關係與約定。
</t>
  </si>
  <si>
    <t xml:space="preserve">S-2-1物體之幾何特徵：以操作活動為主。進行辨認與描述之活動。藉由實際物體認識 簡單幾何形體（包含平面圖形與立體形體），並連結幾何概念（如長、短、大、小等）。
</t>
  </si>
  <si>
    <t xml:space="preserve">S-2-2簡單幾何形體：以操作活動為主。包含平面圖形與立體形體。辨認與描述平面圖形與立體形體的幾何特徵並做分類。
</t>
  </si>
  <si>
    <t xml:space="preserve">S-2-3直尺操作：測量長度。報讀公分數。指定長度之線段作 圖。
</t>
  </si>
  <si>
    <t xml:space="preserve">S-2-4平面圖形的邊長：以操作活動與直尺實測為主。認識特殊幾何圖形的邊長關係。 含周長的計算活動。
</t>
  </si>
  <si>
    <t xml:space="preserve">S-2-5面積：以具體操作為主。初步認識、直接比較、間接比較（含個別單位）。
</t>
  </si>
  <si>
    <t xml:space="preserve">R-2-1大小關係與遞移律：「&gt;」與「&lt;」符號在算式中的意義，大小的遞移關係。
</t>
  </si>
  <si>
    <t xml:space="preserve">R-2-2三數相加，順序改變不影響其和：加法交換律和結合 律的綜合。可併入其他教學 活動。
</t>
  </si>
  <si>
    <t xml:space="preserve">R-2-3兩數相乘的順序不影響其積：乘法交換律。可併入其 他教學活動。
</t>
  </si>
  <si>
    <t xml:space="preserve">R-2-4加法與減法的關係：加減互逆。應用於驗算與解題。
</t>
  </si>
  <si>
    <t xml:space="preserve">D-2-1分類與呈現：以操作活動為主。能蒐集、分類、記錄、 呈現資料、生活物件或幾何 形體。討論分類之中還可以再分類的情況。
</t>
  </si>
  <si>
    <t xml:space="preserve">N-3-1一萬以內的數：含位值積木操作活動。結合點數、位值表徵、位值表。位值單位「千」。位值單位換算。
</t>
  </si>
  <si>
    <t xml:space="preserve">N-3-2加減直式計算：含加、減法多次進、退位。
</t>
  </si>
  <si>
    <t xml:space="preserve">N-3-3乘以一位數：乘法直式計算。教師用位值的概念說明直式計算的合理性。被乘數為二、三位數。
</t>
  </si>
  <si>
    <t xml:space="preserve">N-3-4除法：除法的意義與應用。基於 N-2-9 之學習，透過幾個一數的解題方法，理解如何用乘法解決除法問題。熟練十十乘法範圍的除法，做為估商的基礎。
</t>
  </si>
  <si>
    <t xml:space="preserve">N-3-5除以一位數：除法直式計算。教師用位值的概念說明直式計算的合理性。被除數 為二、三位數。
</t>
  </si>
  <si>
    <t xml:space="preserve">N-3-6解題：乘除應用問題。乘數、被乘數、除數、被除數 未知之應用解題。連結乘與除的關係（R-3-1）。
</t>
  </si>
  <si>
    <t xml:space="preserve">N-3-7解題：兩步驟應用問題（加減與除、連乘）。連乘、加與除、減與除之應用解題。 不含併式。
</t>
  </si>
  <si>
    <t xml:space="preserve">N-3-8解題：四則估算。具體生活情境。較大位數之估算策略。能用估算檢驗計算結果的合理性。
</t>
  </si>
  <si>
    <t xml:space="preserve">N-3-9簡單同分母分數：結合操作活動與整數經驗。簡單同分母分數比較、加、減的 義。牽涉之分數與運算結果皆不超過 2。以單位分數之點數為基礎，連結整數之比較、加、減。知道「和等於 1」的意義。
</t>
  </si>
  <si>
    <t xml:space="preserve">N-3-10一位小數：認識小數與小數點。結合點數、位值表徵、 位值表。位值單位「十分 位」。位值單位換算。比較、 加減（含直式計算）與解題。
</t>
  </si>
  <si>
    <t xml:space="preserve">N-3-11整數數線：認識數線，含報讀與標示。連結數序、長度、 尺的經驗，理解在數線上做比較、加、減的意義。
</t>
  </si>
  <si>
    <t xml:space="preserve">N-3-12長度：「毫米」。實測、量感、估測與計算。單位換算。
</t>
  </si>
  <si>
    <t xml:space="preserve">N-3-13角與角度（同 S-3-1）：以具體操作為主。初步認識角 和角度。角度的直接比較與 間接比較。認識直角。
</t>
  </si>
  <si>
    <t xml:space="preserve">N-3-14面積：「平方公分」。實測、量感、估測與計算。
</t>
  </si>
  <si>
    <t xml:space="preserve">N-3-15容量：「公升」、「毫升」。實測、量感、估測與計算。 單位換算。
</t>
  </si>
  <si>
    <t xml:space="preserve">N-3-16重量：「公斤」、「公克」。實測、量感、估測與計算。 單位換算。
</t>
  </si>
  <si>
    <t xml:space="preserve">N-3-17時間：「日」、「時」、「分」、「秒」。實測、量感、估測 與計算。時間單位的換算。 認識時間加減問題的類型。
</t>
  </si>
  <si>
    <t xml:space="preserve">S-3-1角與角度（同 N-3-13）：以具體操作為主。初步認識角和角度。角度的直接比較與間接比較。認識直角。
</t>
  </si>
  <si>
    <t xml:space="preserve">S-3-2正方形和長方形：以邊與角的特徵來定義正方形和長方形。
</t>
  </si>
  <si>
    <t xml:space="preserve">S-3-3圓：「圓心」、「圓周」、「半徑」與「直徑」。能使用圓規畫指定半徑的圓。
</t>
  </si>
  <si>
    <t xml:space="preserve">S-3-4幾何形體之操作：以操作活動為主。平面圖形的分割 與重組。初步體驗展開圖如何黏合成立體形體。知道不同之展開圖可能黏合成同 一形狀之立體形體。
</t>
  </si>
  <si>
    <t xml:space="preserve">R-3-1乘法與除法的關係：乘除互逆。應用於驗算與解題。
</t>
  </si>
  <si>
    <t xml:space="preserve">R-3-2數量模式與推理（I）：以操作活動為主。一維變化模 式之觀察與推理，例如數 列、一維圖表等。
</t>
  </si>
  <si>
    <t xml:space="preserve">D-3-1一維表格與二維表格：以操作活動為主。報讀、說明 與製作生活中的表格。二維 表格含列聯表。
</t>
  </si>
  <si>
    <t xml:space="preserve">N-4-1一億以內的數：位值單位「萬」、「十萬」、「百萬」、「千萬」。建立應用大數時 之計算習慣， 如「 30 萬 1200」與「21 萬 300」的加 減法。
</t>
  </si>
  <si>
    <t xml:space="preserve">N-4-2較大位數之乘除計算：處理乘數與除數為多位數之乘除直式計算。教師用位值的概念說明直式計算的合理性。
</t>
  </si>
  <si>
    <t xml:space="preserve">N-4-3解題：兩步驟應用問題（乘除，連除）。乘與除、連除之應用解題。
</t>
  </si>
  <si>
    <t xml:space="preserve">N-4-4解題：對大數取概數。具體生活情境。四捨五入法、無條件進入、無條件捨去。含運用概數做估算。近似符號「≈」的使用。
</t>
  </si>
  <si>
    <t xml:space="preserve">N-4-5同分母分數：一般同分母分數教學（包括「真分數」、「假分數」、「帶分數」名 詞引入）。假分數和帶分數之變換。同分母分數的比較、加、減與整數倍。
</t>
  </si>
  <si>
    <t xml:space="preserve">N-4-6等值分數：由操作活動中理解等值分數的意義。簡單異分母分數的比較、加、減的意義。簡單分數與小數的互換。
</t>
  </si>
  <si>
    <t xml:space="preserve">N-4-7二位小數：位值單位「百分位」。位值單位換算。比較、 計算與解題。用直式計算二 位小數的加、減與整數倍。
</t>
  </si>
  <si>
    <t xml:space="preserve">N-4-8數線與分數、小數：連結分小數長度量的經驗。以標記 和簡單的比較與計算，建立 整數、分數、小數一體的認 識。
</t>
  </si>
  <si>
    <t xml:space="preserve">N-4-9長度：「公里」。生活實例之應用。含其他長度單位的換算與計算。
</t>
  </si>
  <si>
    <t xml:space="preserve">N-4-10角度：「度」（同 S-4-1）。量角器的操作。實測、估測 與計算。以角的合成認識 180 度到 360 度之間的角 度。「平角」、「周角」。 指定角度作圖。
</t>
  </si>
  <si>
    <t xml:space="preserve">N-4-11面積：「平方公尺」。實測、量感、估測與計算。
</t>
  </si>
  <si>
    <t xml:space="preserve">N-4-12體積與「立方公分」：以具體操作為主。體積認識基於 1 立方公分之正方體。
</t>
  </si>
  <si>
    <t xml:space="preserve">N-4-13解題：日常生活的時間加減問題。跨時、跨午、跨日、24 小時制。含時間單位換算。
</t>
  </si>
  <si>
    <t xml:space="preserve">S-4-1角度：「度」（同 N-4-10）。量角器的操作。實測、估測與計算。以角的合成認識 180 度到 360 度之間的角度。「平角」、「周角」。指定角度作圖。
</t>
  </si>
  <si>
    <t xml:space="preserve">S-4-2解題：旋轉角。以具體操作為主，並結合計算。以鐘面為模型討論從始邊轉到終邊所轉的角度。旋轉有兩個方向：「順時針」、「逆時 針」。「平角」、「周角」。
</t>
  </si>
  <si>
    <t xml:space="preserve">S-4-3正方形與長方形的面積與周長：理解邊長與周長或面 積的關係，並能理解其公式 與應用。簡單複合圖形。
</t>
  </si>
  <si>
    <t xml:space="preserve">S-4-4體積：以具體操作為主。在活動中認識體積的意義與 比較。認識 1 立方公分之正方體，能理解並計數正方體堆疊的體積。
</t>
  </si>
  <si>
    <t xml:space="preserve">S-4-5垂直與平行：以具體操作為主。直角是 90 度。直角 常用記號。垂直於一線的兩 線相互平行。平行線間距離處處相等。作垂直線；作平行線。
</t>
  </si>
  <si>
    <t xml:space="preserve">S-4-6平面圖形的全等：以具體操作為主。形狀大小一樣的 兩圖形全等。能用平移、旋 轉、翻轉做全等疊合。全等 圖形之對應角相等、對應邊 相等。
</t>
  </si>
  <si>
    <t xml:space="preserve">S-4-7三角形：以邊與角的特徵認識特殊三角形並能作圖。如正三角形、等腰三角形、直角三角形、銳角三角形、鈍角三角形。
</t>
  </si>
  <si>
    <t xml:space="preserve">S-4-8四邊形：以邊與角的特徵（含平行）認識特殊四邊形 並能作圖。如正方形、長方 形、平行四邊形、菱形、梯 形。
</t>
  </si>
  <si>
    <t xml:space="preserve">R-4-1兩步驟問題併式：併式是代數學習的重要基礎。含四 則混合計算的約定（由左往 右算、先乘除後加減、括號 先算）。學習逐次減項計算。
</t>
  </si>
  <si>
    <t xml:space="preserve">R-4-2四則計算規律（I）：兩步驟計算規則。加減混合計算、乘除混合計算。在四則 混合計算中運用數的運算 性質。
</t>
  </si>
  <si>
    <t xml:space="preserve">R-4-3以文字表示數學公式：理解以文字和運算符號聯合 表示的數學公式，並能應用 公式。可併入其他教學活動（如 S-4-3）。
</t>
  </si>
  <si>
    <t xml:space="preserve">R-4-4數量模式與推理（II）：以操作活動為主。二維變化模式之觀察與推理，如二維數字圖之推理。奇數與偶數， 及其加、減、乘模式。
</t>
  </si>
  <si>
    <t xml:space="preserve">D-4-1報讀長條圖與折線圖以及製作長條圖：報讀與說明生活中的長條圖與折線圖。 配合其他領域課程，學習製作長條圖。
</t>
  </si>
  <si>
    <t xml:space="preserve">N-5-1十進位的位值系統：「兆位」至「千分位」。整合整 數與小數。理解基於位值系 統可延伸表示更大的數和 更小的數。
</t>
  </si>
  <si>
    <t xml:space="preserve">N-5-2解題：多步驟應用問題。除「平均」之外，原則上為三 步驟解題應用。
</t>
  </si>
  <si>
    <t xml:space="preserve">N-5-3公因數和公倍數：因數、倍數、公因數、公倍數、最大 公因數、最小公倍數的意 義。
</t>
  </si>
  <si>
    <t xml:space="preserve">N-5-4異分母分數：用約分、擴分處理等值分數並做比較。用 通分做異分母分數的加減。養成利用約分化簡分數計算習慣。
</t>
  </si>
  <si>
    <t xml:space="preserve">N-5-5分數的乘法：整數乘以分數、分數乘以分數的意義。 知道用約分簡化乘法計算。 處理乘積一定比被乘數大 的錯誤類型。透過分數計算 的公式，知道乘法交換律在 分數也成立。
</t>
  </si>
  <si>
    <t xml:space="preserve">N-5-6整數相除之分數表示：從分裝（測量）和平分的觀點， 分別說明整數相除為分數 之意義與合理性。
</t>
  </si>
  <si>
    <t xml:space="preserve">N-5-7分數除以整數：分數除以整數的意義。最後將問題轉 化為乘以單位分數。
</t>
  </si>
  <si>
    <t xml:space="preserve">N-5-8小數的乘法：整數乘以小數、小數乘以小數的意義。 乘數為小數的直式計算。教 師用位值的概念說明直式 計算的合理性。處理乘積一 定比被乘數大的錯誤類型。
</t>
  </si>
  <si>
    <t xml:space="preserve">N-5-9整數、小數除以整數（商為小數）：整數除以整數（商 為小數）、小數除以整數的 意義。教師用位值的概念說 明直式計算的合理性。能用 概數協助處理除不盡的情 況。熟悉分母為 2、4、5、 8 之真分數所對應的小數。
</t>
  </si>
  <si>
    <t xml:space="preserve">N-5-10解題：比率與應用。整數相除的應用。含「百分率」、
「折」、「成」。
</t>
  </si>
  <si>
    <t xml:space="preserve">N-5-11解題：對小數取概數。具體生活情境。四捨五入法。知 道商除不盡的處理。理解近 似的意義。
</t>
  </si>
  <si>
    <t xml:space="preserve">N-5-12面積：「公畝」、「公頃」、「平方公里」。生活實例之 應用。含與「平方公尺」的 換算與計算。使用概數。
</t>
  </si>
  <si>
    <t xml:space="preserve">N-5-13重量：「公噸」。生活實例之應用。含與「公斤」的換 算與計算。使用概數。
</t>
  </si>
  <si>
    <t xml:space="preserve">N-5-14體積：「立方公尺」。簡單實測、量感、估測與計算。
</t>
  </si>
  <si>
    <t xml:space="preserve">N-5-15解題：容積。容量、容積和體積間的關係。知道液體體 積的意義。
</t>
  </si>
  <si>
    <t xml:space="preserve">N-5-16解題：時間的乘除問題。在分數和小數學習的範圍內， 解決與時間相關的乘除問 題。
</t>
  </si>
  <si>
    <t xml:space="preserve">S-5-1三角形與四邊形的性質：操作活動與簡單推理。含三 角形三內角和為 180 度。三 角形任意兩邊和大於第三 邊。平行四邊形的對邊相 等、對角相等。
</t>
  </si>
  <si>
    <t xml:space="preserve">S-5-2三角形與四邊形的面積：操作活動與推理。利用切割 重組，建立面積公式，並能 應用。
</t>
  </si>
  <si>
    <t xml:space="preserve">S-5-3扇形：扇形的定義。「圓心角」。扇形可視為圓的一部 分。將扇形與分數結合（幾 分之幾圓）。能畫出指定扇 形。
</t>
  </si>
  <si>
    <t xml:space="preserve">S-5-4線對稱：線對稱的意義。「對稱軸」、「對稱點」、「對 稱邊」、「對稱角」。由操 作活動知道特殊平面圖形 的線對稱性質。利用線對稱 做簡單幾何推理。製作或繪 製線對稱圖形。
</t>
  </si>
  <si>
    <t xml:space="preserve">S-5-5正方體和長方體：計算正方體和長方體的體積與表 面積。正方體與長方體的體 積公式。
</t>
  </si>
  <si>
    <t xml:space="preserve">S-5-6空間中面與面的關係：以操作活動為主。生活中面與 面平行或垂直的現象。正方 體（長方體）中面與面的平 行或垂直關係。用正方體（長方體）檢查面與面的平 行與垂直。
</t>
  </si>
  <si>
    <t xml:space="preserve">S-5-7球、柱體與錐體：以操作活動為主。認識球、（直）圓 柱、（直）角柱、（直）角 錐、（直）圓錐。認識柱體 和錐體之構成要素與展開 圖。檢查柱體兩底面平行； 檢查柱體側面和底面垂直， 錐體側面和底面不垂直。
</t>
  </si>
  <si>
    <t xml:space="preserve">R-5-1三步驟問題併式：建立將計算步驟併式的習慣，以三 步驟為主。介紹「平均」。 與分配律連結。
</t>
  </si>
  <si>
    <t xml:space="preserve">R-5-2四則計算規律（II）：乘除混合計算。「乘法對加法或 減法的分配律」。將計算規 律應用於簡化混合計算。熟 練整數四則混合計算。
</t>
  </si>
  <si>
    <t xml:space="preserve">R-5-3以符號表示數學公式：國中代數的前置經驗。初步體 驗符號之使用，隱含「符號 代表數」、「符號與運算符 號的結合」的經驗。應併入 其他教學活動。
</t>
  </si>
  <si>
    <t xml:space="preserve">D-5-1製作折線圖：製作生活中的折線圖。
</t>
  </si>
  <si>
    <t xml:space="preserve">N-6-1  20 以內的質數和質因數分解：小於 20 的質數與合數。 2、3、5 的質因數判別法。 以短除法做質因數的分解。
</t>
  </si>
  <si>
    <t xml:space="preserve">N-6-2最大公因數與最小公倍數：質因數分解法與短除法。兩數互質。運用到分數 的約分與通分。
</t>
  </si>
  <si>
    <t xml:space="preserve">N-6-3分數的除法：整數除以分數、分數除以分數的意義。 最後理解除以一數等於乘 以其倒數之公式。
</t>
  </si>
  <si>
    <t xml:space="preserve">N-6-4小數的除法：整數除以小數、小數除以小數的意義。 直式計算。教師用位值的概 念說明直式計算的合理性。 處理商一定比被除數小的 錯誤類型。
</t>
  </si>
  <si>
    <t xml:space="preserve">N-6-5解題：整數、分數、小數的四則應用問題。二到三步驟的應用解題。含使用概數協助解題。
</t>
  </si>
  <si>
    <t xml:space="preserve">N-6-6比與比值：異類量的比與同類量的比之比值的意義。 理解相等的比中牽涉到的兩種倍數關係（比例思考的 基礎）。解決比的應用問題。
</t>
  </si>
  <si>
    <t xml:space="preserve">N-6-7解題：速度。比和比值的應用。速度的意義。能做單位換算（大單位到小單位）。 含不同時間區段的平均速度。含「距離＝速度×時間」公式。用比例思考協助解 題。
</t>
  </si>
  <si>
    <t xml:space="preserve">N-6-8解題：基準量與比較量。比和比值的應用。含交換基準時之關係。
</t>
  </si>
  <si>
    <t xml:space="preserve">N-6-9解題：由問題中的數量關係，列出恰當的算式解題（同 R-6-4）。可包含（1） 較複雜的模式（如座位排列 模式）；（2）較複雜的計 數：乘法原理、加法原理或 其混合；（3）較複雜之情 境：如年齡問題、流水問題、 和差問題、雞兔問題。連結R-6-2、R-6-3。
</t>
  </si>
  <si>
    <t xml:space="preserve">S-6-1放大與縮小：比例思考的應用。「幾倍放大圖」、「幾倍縮小圖」。知道縮放時， 對應角相等，對應邊成比 例。
</t>
  </si>
  <si>
    <t xml:space="preserve">S-6-2解題：地圖比例尺。地圖比例尺之意義、記號與應用。地圖上兩邊長的比和實際兩邊長的比相等。
</t>
  </si>
  <si>
    <t xml:space="preserve">S-6-3圓周率、圓周長、圓面積、扇形面積：用分割說明圓 面積公式。求扇形弧長與面 積。知道以下三個比相等：（1）圓心角：360；（2） 扇形弧長：圓周長；（3） 扇形面積：圓面積，但應用問題只處理用（1）求弧長或面積。
</t>
  </si>
  <si>
    <t xml:space="preserve">S-6-4柱體體積與表面積：含角柱和圓柱。利用簡單柱體， 理解「柱體體積＝底面積× 高」的公式。簡單複合形體 體積。
</t>
  </si>
  <si>
    <t xml:space="preserve">R-6-1數的計算規律：小學最後應認識（1）整數、小數、分數都是數，享有一樣的計 算規律。（2）整數乘除計 算及規律，因分數運算更容易理解。（3）逐漸體會乘 法和除法的計算實為一體。 併入其他教學活動。
</t>
  </si>
  <si>
    <t xml:space="preserve">R-6-2數量關係：代數與函數的前置經驗。從具體情境或數 量模式之活動出發，做觀察、推理、說明。
</t>
  </si>
  <si>
    <t xml:space="preserve">R-6-3數量關係的表示：代數與函數的前置經驗。將具體情境或模式中的數量關係，學習以文字或符號列出數量 關係的關係式。
</t>
  </si>
  <si>
    <t xml:space="preserve">R-6-4解題：由問題中的數量關係，列出恰當的算式解題（同 N-6-9）。可包含（1） 較複雜的模式（如座位排列模式）；（2）較複雜的計數：乘法原理、加法原理或 其混合；（3）較複雜之情境：如年齡問題、流水問題、 和差問題、雞兔問題。連結R-6-2、R-6-3。
</t>
  </si>
  <si>
    <t xml:space="preserve">D-6-1圓形圖：報讀、說明與製作生活中的圓形圖。包含以百分率分配之圓形圖（製作時應提供學生已分成百格的圓形圖。）
</t>
  </si>
  <si>
    <t xml:space="preserve">D-6-2解題：可能性。從統計圖表資料，回答可能性問題。機率前置經驗。「很有可能」、「很不可能」、「Ａ比Ｂ可能」。
</t>
  </si>
  <si>
    <t>1-Ⅰ-1 養成專心聆聽的習慣，尊重對方的發言。C2/B1</t>
  </si>
  <si>
    <t>1-Ⅰ-2 能學習聆聽不同的媒材，說出聆聽的內容。C2/B1</t>
  </si>
  <si>
    <t>1-Ⅰ-3 能理解話語、詩歌、故事的訊息，有適切的表情跟肢體語言。C3/B1</t>
  </si>
  <si>
    <t>2-Ⅰ-1 以正確發音流利的說出語意完整的話。A1/B1</t>
  </si>
  <si>
    <t>2-Ⅰ-2 說出所聽聞的內容。A1/B1</t>
  </si>
  <si>
    <t>2-Ⅰ-3 與他人交談時，能適當的提問、合宜的回答，並分享想法。C2/B1</t>
  </si>
  <si>
    <t>3-Ⅰ-2 運用注音符號輔助識字，也能利用國字鞏固注音符號的學習。C2/B1</t>
  </si>
  <si>
    <t>3-Ⅰ-3 運用注音符號表達想法，記錄訊息。A2/B1</t>
  </si>
  <si>
    <t>3-Ⅰ-4 利用注音讀物，學習閱讀，享受閱讀樂趣。A1/B1</t>
  </si>
  <si>
    <t>4-Ⅰ-1 認識常用國字至少 1,000 字，使用 700 字。A2/B1</t>
  </si>
  <si>
    <t>4-Ⅰ-2 利用部件、部首或簡單造字原理，輔助識字。A2/B1</t>
  </si>
  <si>
    <t>4-Ⅰ-3 學習查字典的方法。A2/B1</t>
  </si>
  <si>
    <t>4-Ⅰ-4 養成良好的書寫姿勢，並保持整潔的書寫習慣。C1/A1</t>
  </si>
  <si>
    <t>4-Ⅰ-5  認識基本筆畫、筆順，掌握運筆原則，寫出正確及工整的國字。A3/B1</t>
  </si>
  <si>
    <t>4-Ⅰ-6 能因應需求，感受寫字的溝通功能與樂趣。C1/A1</t>
  </si>
  <si>
    <t>5-Ⅰ-1 以適切的速率正確地朗讀文本。A2/B1</t>
  </si>
  <si>
    <t>5-Ⅰ-2 認識常用標點符號。C3/B1</t>
  </si>
  <si>
    <t>◎5-Ⅰ-3 讀懂與學習階段相符的文本。A1/B1</t>
  </si>
  <si>
    <t>5-Ⅰ-4 了解文本中的重要訊息與觀點。A1/B1</t>
  </si>
  <si>
    <t>5-Ⅰ-5 認識簡易的記敘、抒情及應用文本的特徵。A1/B1</t>
  </si>
  <si>
    <t>5-Ⅰ-6 利用圖像、故事結構等策略，協助文本的理解與內容重述。A1/B1</t>
  </si>
  <si>
    <t>5-Ⅰ-7 運用簡單的預測、推論等策略，找出句子和段落明示的因果關係，理解文本內容。A1/B1</t>
  </si>
  <si>
    <t>5-Ⅰ-8 認識圖書館(室)的功能。C1/B2</t>
  </si>
  <si>
    <t>5-Ⅰ-9 喜愛閱讀，並樂於與他人分享閱讀心得。C2/A1</t>
  </si>
  <si>
    <t>6-I-1 根據表達需要，使用常用標點符號。A2/B1</t>
  </si>
  <si>
    <t>6-I-2 透過閱讀及觀察，積累寫作材料。B1/A1</t>
  </si>
  <si>
    <t>6-I-3 寫出語意完整的句子、主題明確的段落。A3/B1</t>
  </si>
  <si>
    <t>6-I-4 使用仿寫、接寫等技巧寫作。A3/B1</t>
  </si>
  <si>
    <t>6-I-5 修改文句的錯誤。A3/B1</t>
  </si>
  <si>
    <t>6-I-6 培養寫作的興趣。C1/A1</t>
  </si>
  <si>
    <t>1-Ⅱ-1 聆聽時能讓對方充分表達意見。C2/B1</t>
  </si>
  <si>
    <t>1-Ⅱ-2 具備聆聽不同媒材的基本能力。C3/B1</t>
  </si>
  <si>
    <t>1-Ⅱ-3 聽懂適合程度的詩歌、戲劇，並說出聆聽內容的要點。A2/B1</t>
  </si>
  <si>
    <t>1-Ⅱ-4  根據話語情境，分辨內容是否切題，理解主要內容和情感，並與對方互動。A1/C2</t>
  </si>
  <si>
    <t>2-Ⅱ-1 用清晰語音、適當語速和音量說話。A1/B1</t>
  </si>
  <si>
    <t>2-Ⅱ-2 運用適當詞語、正確語法表達想法。A1/B1</t>
  </si>
  <si>
    <t>2-Ⅱ-3 把握說話的重點與順序，對談時能做適當的回應。A1/B1</t>
  </si>
  <si>
    <t>2-Ⅱ-4 樂於參加討論，提供個人的觀點和意見。A1/C2</t>
  </si>
  <si>
    <t>2-Ⅱ-5 與他人溝通時能注重禮貌，並養成說話負責的態度。A1/C1</t>
  </si>
  <si>
    <t>3-Ⅱ-1 運用注音符號，理解生字新詞，提升閱讀效能。A2/B1</t>
  </si>
  <si>
    <t>3-Ⅱ-2 運用注音符號，檢索資訊，吸收新知。A2/B1</t>
  </si>
  <si>
    <t>4-Ⅱ-1 認識常用國字至少 1,800 字，使用 1,200 字。A2/B1</t>
  </si>
  <si>
    <t>4-Ⅱ-2 利用共同部件，擴充識字量。A3/A2</t>
  </si>
  <si>
    <t>4-Ⅱ-3  會利用書面或數位方式查字辭典，並能利用字辭典，分辨字詞義。B2/A3</t>
  </si>
  <si>
    <t>4-Ⅱ-4 能分辨形近、音近字詞，並正確使用。A3/A2</t>
  </si>
  <si>
    <t>4-Ⅱ-5 利用字義推論詞義。A3/A2</t>
  </si>
  <si>
    <t>4-Ⅱ-6 掌握偏旁變化和間架結構要領書寫正確及工整的硬筆字。A2/B1</t>
  </si>
  <si>
    <t>4-Ⅱ-7 習寫以硬筆字為主，毛筆為輔，掌握楷書筆畫的書寫方法。A3/A2</t>
  </si>
  <si>
    <t>4-Ⅱ-8 知道古今書法名家的故事。C3/A1</t>
  </si>
  <si>
    <t>5-Ⅱ-1 以適切的速率朗讀文本，表現抑揚頓挫與情感。A3/B1</t>
  </si>
  <si>
    <t>5-Ⅱ-2 理解各種標點符號的用法。A1/B1</t>
  </si>
  <si>
    <t>◎5-Ⅱ-3 讀懂與學習階段相符的文本。B3/A2</t>
  </si>
  <si>
    <t>5-Ⅱ-4 掌握句子和段落的意義與主要概念。A3/B1</t>
  </si>
  <si>
    <t>5-Ⅱ-5 認識記敘、抒情、說明及應用文本的特徵。A2/B1</t>
  </si>
  <si>
    <t>5-Ⅱ-6 運用適合學習階段的摘要策略，擷取大意。A3/A2</t>
  </si>
  <si>
    <t>5-Ⅱ-7 就文本的觀點，找出支持的理由。A3/A2</t>
  </si>
  <si>
    <t>5-Ⅱ-8 運用預測、推論、提問等策略，增進對文本的理解。B1/A2</t>
  </si>
  <si>
    <t>5-Ⅱ-9 覺察自己的閱讀理解情況，適時調整策略。A1/A2</t>
  </si>
  <si>
    <t>5-Ⅱ-10  透過大量閱讀，體會閱讀的樂趣。A2/A1</t>
  </si>
  <si>
    <t>5-Ⅱ-11  閱讀多元文本，以認識議題。A1/C3</t>
  </si>
  <si>
    <t>5-Ⅱ-12 主動參與班級、學校或社區的閱讀社群活動。A1/C2</t>
  </si>
  <si>
    <t>6-Ⅱ-1 根據表達需要，使用各種標點符號。A2/B1</t>
  </si>
  <si>
    <t>6-Ⅱ-2 培養感受力、想像力等寫作基本能力。A3/A2</t>
  </si>
  <si>
    <t>6-Ⅱ-3 學習審題、立意、選材、組織等寫作步驟。B1/A3</t>
  </si>
  <si>
    <t>6-Ⅱ-4 書寫記敘、應用、說明事物的作品。B1/A2</t>
  </si>
  <si>
    <t>6-Ⅱ-5 仿寫童詩。A3/A2</t>
  </si>
  <si>
    <t>6-Ⅱ-6 運用改寫、縮寫、擴寫等技巧寫作。A3/A2</t>
  </si>
  <si>
    <t>6-Ⅱ-7 找出作品的錯誤，並加以修改。A2/A3</t>
  </si>
  <si>
    <t>6-Ⅱ-8 養成寫作習慣。A3/A1</t>
  </si>
  <si>
    <t>1-Ⅲ-1 能夠聆聽他人的發言，並簡要記錄。B1/C2</t>
  </si>
  <si>
    <t>1-Ⅲ-2 根據演講、新聞話語情境及其情感，聽出不同語氣，理解對方傳達的情意，表現適切的回應。B1/C2</t>
  </si>
  <si>
    <t>1-Ⅲ-3 判斷聆聽內容的合理性，並分辨事實或意見。A3/B1</t>
  </si>
  <si>
    <t>1-Ⅲ-4 結合科技與資訊，提升聆聽的效能。A1/B2</t>
  </si>
  <si>
    <t>2-Ⅲ-1  觀察生活情境的變化，培養個人感受和思維能力，積累說話材 料。A2/B1</t>
  </si>
  <si>
    <t>2-Ⅲ-2 從聽聞內容進行判斷和提問，並做合理的應對。B1/C2</t>
  </si>
  <si>
    <t>2-Ⅲ-3 靈活運用詞句和說話技巧，豐富表達內容。B1/C2</t>
  </si>
  <si>
    <t>2-Ⅲ-4 運用語調、表情和肢體等變化輔助口語表達。A3/B1</t>
  </si>
  <si>
    <t>2-Ⅲ-5 把握說話內容的主題、重要細節與結構邏輯。A3/B1</t>
  </si>
  <si>
    <t>2-Ⅲ-6 結合科技與資訊，提升表達的效能。B1/B2</t>
  </si>
  <si>
    <t>2-Ⅲ-7 與他人溝通時能尊重不同意見。B1/C2</t>
  </si>
  <si>
    <t>4-Ⅲ-1 認識常用國字至少 2,700 字，使用 2,200 字。A2/B1</t>
  </si>
  <si>
    <t>4-Ⅲ-2 認識文字的字形結構，運用字的部件了解文字的字音與字義。A3/B1</t>
  </si>
  <si>
    <t>4-Ⅲ-3 運用字辭典、成語辭典等，擴充詞彙，分辨詞義。A2/B1</t>
  </si>
  <si>
    <t>4-Ⅲ-4 精熟偏旁變化和間架結構要領書寫正確及工整的硬筆字。A1/B1</t>
  </si>
  <si>
    <t>4-Ⅲ-5  習寫以硬筆字為主，毛筆為輔，掌握楷書形體結構的書寫方法。A1/B3</t>
  </si>
  <si>
    <t>5-Ⅲ-1流暢朗讀各類文本，並表現抑揚頓挫的變化。A1/B1</t>
  </si>
  <si>
    <t>5-Ⅲ-2理解各種標點符號的用法與表達效果。A2/B1</t>
  </si>
  <si>
    <t>5-Ⅲ-3讀懂與學習階段相符的文本。A2/A1</t>
  </si>
  <si>
    <t>5-Ⅲ-4區分文本中的客觀事實與主觀判斷之間的差別。B1/A2</t>
  </si>
  <si>
    <t>5-Ⅲ-5認識議論文本的特徵。B1/A3</t>
  </si>
  <si>
    <t>5-Ⅲ-6熟習適合學習階段的摘要策略，擷取大意。B1/A2</t>
  </si>
  <si>
    <t>5-Ⅲ-7連結相關的知識和經驗，提出自己的觀點，評述文本的內容。B1/A3</t>
  </si>
  <si>
    <t>5-Ⅲ-8運用自我提問、推論等策略，推論文本隱含的因果訊息或觀點。A3/A1</t>
  </si>
  <si>
    <t>5-Ⅲ-9因應不同的目的，運用不同的閱讀策略。A3/A2</t>
  </si>
  <si>
    <t>5-Ⅲ-10結合自己的特長和興趣，主動尋找閱讀材料。C1/A1</t>
  </si>
  <si>
    <t>5-Ⅲ-11大量閱讀多元文本，辨識文本中議題的訊息或觀點。B1/A2</t>
  </si>
  <si>
    <t>5-Ⅲ-12運用圖書館(室)、科技與網路，進行資料蒐集、解讀與判斷， 提升多元文本的閱讀和應用能力。A3/B2</t>
  </si>
  <si>
    <t>6-Ⅲ-1根據表達需要，使用適切的標點符號。A3/B1</t>
  </si>
  <si>
    <t>6-Ⅲ-2培養思考力、聯想力等寫作基本能力。A2/A3</t>
  </si>
  <si>
    <t>6-Ⅲ-3掌握寫作步驟，寫出表達清楚、段落分明、符合主題的作品。A2/A3</t>
  </si>
  <si>
    <t>6-Ⅲ-4創作童詩及故事。A2/A3</t>
  </si>
  <si>
    <t>6-Ⅲ-5書寫說明事理、議論的作品。B1/A3</t>
  </si>
  <si>
    <t>6-Ⅲ-6練習各種寫作技巧。B1/A3</t>
  </si>
  <si>
    <t>6-Ⅲ-7修改、潤飾作品內容。A2/A3</t>
  </si>
  <si>
    <t>6-Ⅲ-8建立適切的寫作態度。A2/A3</t>
  </si>
  <si>
    <t>Aa-I-3 二拼音和三拼音的拼讀和書寫。</t>
  </si>
  <si>
    <t>Aa-I-4 結合韻的拼讀和書寫。</t>
  </si>
  <si>
    <t>Ab-I-1 1,000 個常用字的字形、字音和字義。</t>
  </si>
  <si>
    <t>Ad-I-3 故事、童詩等。</t>
  </si>
  <si>
    <t>Bb-I-2 人際交流的情感。</t>
  </si>
  <si>
    <t>Bb-I-3 對物或自然的感受。</t>
  </si>
  <si>
    <t>Bb-I-4 直接抒情。</t>
  </si>
  <si>
    <t>Ca-I-1 各類文本中與日常生活相關的文化內涵。</t>
  </si>
  <si>
    <t xml:space="preserve">Cb-I-1 各類文本中的親屬關係、道德倫理、儀式風俗等文化內涵。
</t>
  </si>
  <si>
    <t>Cb-I-2 各類文本中所反映的個人與家庭、鄉里的關係。</t>
  </si>
  <si>
    <t>◎Cc-I-1 各類文本中的藝術、信仰、思想等文化內涵。</t>
  </si>
  <si>
    <t>◎Ab-Ⅱ-3 常用字部首及部件的表音及表義功能。</t>
  </si>
  <si>
    <t>◎Ab-Ⅱ-4 多音字及多義字。</t>
  </si>
  <si>
    <t xml:space="preserve">Ab-Ⅱ-12 楷書基本筆畫運筆方法。 </t>
  </si>
  <si>
    <t>Ad-Ⅱ-3 故事、童詩、現代散文等。</t>
  </si>
  <si>
    <t>Ba-Ⅱ-1 記敘文本的結構。</t>
  </si>
  <si>
    <t>◎Ba-Ⅱ-2 順敘與倒敘法。</t>
  </si>
  <si>
    <t>◎Bb-Ⅱ-1 自我情感的表達。</t>
  </si>
  <si>
    <t>◎Bb-Ⅱ-2 人際交流的情感。</t>
  </si>
  <si>
    <t>◎Bb-Ⅱ-4 直接抒情。</t>
  </si>
  <si>
    <t>◎Bb-Ⅱ-5 藉由敘述事件與描寫景物間接抒情。</t>
  </si>
  <si>
    <t>Bb-Ⅱ-6 抒情文本的結構。</t>
  </si>
  <si>
    <t>Bc-Ⅱ-1 具邏輯、客觀、理性的說明，如科學知識、產品、環 境等文本。</t>
  </si>
  <si>
    <t>◎Bc-Ⅱ-3 數據、圖表、圖片、工具列等輔助說明。</t>
  </si>
  <si>
    <t xml:space="preserve">Be-Ⅱ-1 在生活應用方面，以日記、海報的格式與寫作方法為主。
</t>
  </si>
  <si>
    <t>Be-Ⅱ-2 在人際溝通方面，以書信、卡片、便條、啟事等慣用語 彙及書寫格式為主。</t>
  </si>
  <si>
    <t>Be-Ⅱ-4 應用文本的結構。</t>
  </si>
  <si>
    <t>Ca-Ⅱ-1 各類文本中的飲食、服飾、交通工具、名勝古蹟及休閒 娛樂等文化內涵。</t>
  </si>
  <si>
    <t xml:space="preserve">Cb-Ⅱ-1 各類文本中的親屬關係、道德倫理、儀式風俗等文化內涵。
</t>
  </si>
  <si>
    <t>◎Cb-Ⅱ-2 各類文本中所反映的個人與家庭、鄉里、國族及其他社 群的關係。</t>
  </si>
  <si>
    <t>Cc-Ⅱ-1 各類文本中的藝術、信仰、思想等文化內涵。</t>
  </si>
  <si>
    <t>Ab-Ⅲ-1-2,700 個常用字的字形、字音和字義。</t>
  </si>
  <si>
    <t>Ab-Ⅲ-2-2,200 個常用字的使用。</t>
  </si>
  <si>
    <t>Ab-Ⅲ-3常用字部首及部件的表音及表義功能。</t>
  </si>
  <si>
    <t>Ab-Ⅲ-4多音字及多義字。</t>
  </si>
  <si>
    <t>Ab-Ⅲ-5-4,500 個常用語詞的認念。</t>
  </si>
  <si>
    <t>Ab-Ⅲ-6-3,700 個常用語詞的使用。</t>
  </si>
  <si>
    <t>Ab-Ⅲ-7數位辭典的運用。</t>
  </si>
  <si>
    <t>Ab-Ⅲ-8詞類的分辨。</t>
  </si>
  <si>
    <t>Ab-Ⅲ-9楷書形體結構要領。</t>
  </si>
  <si>
    <t>Ac-Ⅲ-1標點符號在文本中的作用。</t>
  </si>
  <si>
    <t>Ac-Ⅲ-2基礎句型結構。</t>
  </si>
  <si>
    <t>Ac-Ⅲ-3各種複句的意義。</t>
  </si>
  <si>
    <t>Ac-Ⅲ-4各類文句表達的情感與意義。</t>
  </si>
  <si>
    <t>Ad-Ⅲ-1意義段與篇章結構。</t>
  </si>
  <si>
    <t>Ad-Ⅲ-2篇章的大意、主旨、結構與寓意。</t>
  </si>
  <si>
    <t>Ad-Ⅲ-3故事、童詩、現代散文、少年小說、兒童劇等。</t>
  </si>
  <si>
    <t>Ad-Ⅲ-4古典詩文。</t>
  </si>
  <si>
    <t>Bb-Ⅲ-1自我情感的表達。</t>
  </si>
  <si>
    <r>
      <t>◎</t>
    </r>
    <r>
      <rPr>
        <sz val="12"/>
        <rFont val="標楷體"/>
        <family val="4"/>
        <charset val="136"/>
      </rPr>
      <t>Bb-Ⅲ-2人際交流的情感。</t>
    </r>
  </si>
  <si>
    <t>Bb-Ⅲ-3對物或自然的感悟。</t>
  </si>
  <si>
    <r>
      <t>◎</t>
    </r>
    <r>
      <rPr>
        <sz val="12"/>
        <rFont val="標楷體"/>
        <family val="4"/>
        <charset val="136"/>
      </rPr>
      <t>Bb-Ⅲ-4直接抒情。</t>
    </r>
  </si>
  <si>
    <r>
      <t>◎</t>
    </r>
    <r>
      <rPr>
        <sz val="12"/>
        <rFont val="標楷體"/>
        <family val="4"/>
        <charset val="136"/>
      </rPr>
      <t>Bb-Ⅲ-5藉由敘述事件與描寫景物間接抒情。</t>
    </r>
  </si>
  <si>
    <t>Bc-Ⅲ-1具邏輯、客觀、理性的說明，如科學知識、產品、環境等。</t>
  </si>
  <si>
    <t>Bc-Ⅲ-2描述、列舉、因果、問題解決、比較等寫作手法。</t>
  </si>
  <si>
    <r>
      <t>◎</t>
    </r>
    <r>
      <rPr>
        <sz val="12"/>
        <rFont val="標楷體"/>
        <family val="4"/>
        <charset val="136"/>
      </rPr>
      <t>Bc-Ⅲ-3數據、圖表、圖片、工具列等輔助說明。</t>
    </r>
  </si>
  <si>
    <t>Bc-Ⅲ-4說明文本的結構。</t>
  </si>
  <si>
    <t>Bd-Ⅲ-1以事實、理論為論據，達到說服、建構、批判等目的。</t>
  </si>
  <si>
    <t>Bd-Ⅲ-2論證方式如舉例、正證、反證等。</t>
  </si>
  <si>
    <t>Bd-Ⅲ-3議論文本的結構。</t>
  </si>
  <si>
    <t>Be-Ⅲ-1在生活應用方面，以說明書、廣告、標語、告示、公約等格式與寫作方法為主。</t>
  </si>
  <si>
    <t>Be-Ⅲ-2在人際溝通方面，以通知、電子郵件便條等慣用語彙及書寫格式為主。</t>
  </si>
  <si>
    <t>Be-Ⅲ-3在學習應用方面，以簡報、讀書報告、演講稿等格式與寫作方法為主。</t>
  </si>
  <si>
    <t>Ca-Ⅲ-1各類文本中的飲食、服飾、建築形式、交通工具、名勝古蹟及休閒娛樂等文化內涵。</t>
  </si>
  <si>
    <t>Ca-Ⅲ-2各類文本中表現科技演進、環境發展的文化內涵。</t>
  </si>
  <si>
    <t>Cb-Ⅲ-1各類文本中的親屬關係、道德倫理、儀式風俗、典章制度等文化內涵。</t>
  </si>
  <si>
    <r>
      <t>◎</t>
    </r>
    <r>
      <rPr>
        <sz val="12"/>
        <rFont val="標楷體"/>
        <family val="4"/>
        <charset val="136"/>
      </rPr>
      <t>Cb-Ⅲ-2各類文本中所反映的個人與家庭、鄉里、國族及其他社 群的關係。</t>
    </r>
  </si>
  <si>
    <t>Cc-Ⅲ-1 各類文本中的藝術、信仰、思想等文化內涵。</t>
  </si>
  <si>
    <t>1a-II-1展現自己能力、興趣與長處，並表達自己的想法和感受。A1/B1</t>
  </si>
  <si>
    <t>1b-II-1選擇合宜的學習方法，落實學習行動。A3/B1</t>
  </si>
  <si>
    <t>1c-II-1覺察工作的意義與重要性。C1/A1</t>
  </si>
  <si>
    <t>1d-II-1覺察情緒的變化，培養正向思考的態度。A2/A1</t>
  </si>
  <si>
    <t>2a-II-1覺察自己的人際溝通方式，展現合宜的互動與溝通態度和技巧。C2/B1</t>
  </si>
  <si>
    <t>2b-II-1體會團隊合作的意義，並能關懷團隊的成員。B1/C2</t>
  </si>
  <si>
    <t>2b-II-2參加團體活動，遵守紀律、重視榮譽感，並展現負責的態度。A1/C2</t>
  </si>
  <si>
    <t>2c-II-1蒐集與整理各類資源，處理個人日常生活問題。B1/A2</t>
  </si>
  <si>
    <t>2d-II-1體察並感知生活中美感的普遍性與多樣性。C3/B3</t>
  </si>
  <si>
    <t>2d-II-2分享自己運用創意解決生活問題的經驗與觀察。A2/B1</t>
  </si>
  <si>
    <t>3a-II-1覺察生活中潛藏危機的情境，提出並演練減低或避免危險的方法。A3/B2</t>
  </si>
  <si>
    <t>3b-II-1參與學校或社區服務學習，並分享心得。B1/C1</t>
  </si>
  <si>
    <t>3c-II-1參與文化活動，體會文化與生活的關係，並認同與肯定自己的文化。A1/C2</t>
  </si>
  <si>
    <t>3d-II-1覺察生活中環境的問題，探討並執行對環境友善的行動。A3/C1</t>
  </si>
  <si>
    <t>1a-III-1欣賞並接納自己與他人。C2/A1</t>
  </si>
  <si>
    <t>1b-III-1規劃與執行學習計畫，培養自律與負責的態度。C1/A3</t>
  </si>
  <si>
    <t>1c-III-1運用生涯資訊，初探自己的生涯發展。A1/C1</t>
  </si>
  <si>
    <t>1d-III-1覺察生命的變化與發展歷程，實踐尊重和珍惜生命。A1/C1</t>
  </si>
  <si>
    <t>2a-III-1覺察多元性別的互動方式與情感表達，並運用同理心增進人際關係。B1/C2</t>
  </si>
  <si>
    <t>2b-III-1參與各項活動，適切表現自己在團體中的角色，協同合作達成共同目標。A1/C2</t>
  </si>
  <si>
    <t>2c-III-1分析與判讀各類資源，規劃策略以解決日常生活的問題。B1/A3</t>
  </si>
  <si>
    <t>2d-III-1運用美感與創意，解決生活問題，豐富生活內涵。A3/B3</t>
  </si>
  <si>
    <t>2d-III-2體察、分享並欣賞生活中美感與創意的多樣性表現。A3/B3</t>
  </si>
  <si>
    <t>3a-III-1辨識周遭環境的潛藏危機，運用各項資源或策略化解危機。A3</t>
  </si>
  <si>
    <t>3b-III-1持續參與服務活動，省思服務學習的意義，展現感恩、利他的情懷。B1/C1</t>
  </si>
  <si>
    <t>3c-III-1尊重與關懷不同的族群，理解並欣賞多元文化。B1/C2</t>
  </si>
  <si>
    <t>3d-III-1實踐環境友善行動，珍惜生態資源與環境。B1/C3</t>
  </si>
  <si>
    <t>Aa-II-1自己能做的事。</t>
  </si>
  <si>
    <t>Aa-II-2自己感興趣的人、事、物。</t>
  </si>
  <si>
    <t>Aa-II-3自我探索的想法與感受。</t>
  </si>
  <si>
    <t xml:space="preserve">Ab-II-1有效的學習方法。 </t>
  </si>
  <si>
    <t>Ab-II-2學習行動。</t>
  </si>
  <si>
    <t>Ac-II-1工作的意義。</t>
  </si>
  <si>
    <t>Ac-II-2各種工作的甘苦。</t>
  </si>
  <si>
    <t>Ac-II-3各行業對社會的貢獻。</t>
  </si>
  <si>
    <t>Ad-II-1情緒的辨識與調適。</t>
  </si>
  <si>
    <t>Ad-II-2正向思的策略。</t>
  </si>
  <si>
    <t>Ba-II-1自我表達的適切性。</t>
  </si>
  <si>
    <t>Ba-II-3人際溝通的態度與技巧。</t>
  </si>
  <si>
    <t>Bb-II-1團隊合作的意義與重要性。</t>
  </si>
  <si>
    <t>Bb-II-2關懷團隊成員的行動。</t>
  </si>
  <si>
    <t>Bb-II-3團體活動的參與態度。</t>
  </si>
  <si>
    <t>Bc-II-1各類資源的認識與彙整。</t>
  </si>
  <si>
    <t>Bc-II-2個人日常生活問題所需的資源。</t>
  </si>
  <si>
    <t>Bc-II-3運用資源處理日常生活問題的行動。</t>
  </si>
  <si>
    <t>Bd-II-1生活美感的普遍性與多樣性。</t>
  </si>
  <si>
    <t>Bd-II-2生活美感的體察與感知。</t>
  </si>
  <si>
    <t>Bd-II-3生活問題的創意解決。</t>
  </si>
  <si>
    <t>Ca-II-1生活周遭潛藏危機的情境。</t>
  </si>
  <si>
    <t>Ca-II-2生活周遭危機情境的辨識方法。</t>
  </si>
  <si>
    <t>Ca-II-3生活周遭潛藏危機的處理與演練。</t>
  </si>
  <si>
    <t>Cb-II-1服務對象的了解與適切服務。</t>
  </si>
  <si>
    <t>Cb-II-2服務行動的參與與分享。</t>
  </si>
  <si>
    <t>Cc-II-1文化活動的參與。</t>
  </si>
  <si>
    <t>Cc-II-2文化與生活的關係及省思。</t>
  </si>
  <si>
    <t>Cc-II-3對自己文化的認同與肯定。</t>
  </si>
  <si>
    <t>Cd-II-1生活中環境問題的覺察。</t>
  </si>
  <si>
    <t>Cd-II-2環境友善的行動與分享。</t>
  </si>
  <si>
    <t>Aa-III-1自己與他人特質的欣賞及接納。</t>
  </si>
  <si>
    <t>Aa-III-2對自己與他人悅納的表現。</t>
  </si>
  <si>
    <t>Ab-III-1學習計畫的規劃與執行。</t>
  </si>
  <si>
    <t>Ab-III-2自我管理策略。</t>
  </si>
  <si>
    <t>Ac-III-1職業與能力。</t>
  </si>
  <si>
    <t>Ac-III-2職業興趣。</t>
  </si>
  <si>
    <t>Ac-III-3未來職業想像。</t>
  </si>
  <si>
    <t>Ad-III-1自然界生命現象與人的關係。</t>
  </si>
  <si>
    <t>Ad-III-2兒童階段的發展歷程。</t>
  </si>
  <si>
    <t>Ad-III-3尊重生命的行動方案。</t>
  </si>
  <si>
    <t>Ad-III-4珍惜生命的行動方案。</t>
  </si>
  <si>
    <t>Ba-III-1多元性別的人際互動與情感表達。</t>
  </si>
  <si>
    <t>Ba-III-2同理心的增進與實踐。</t>
  </si>
  <si>
    <t>Ba-III-3正向人際關係與衝突解決能力的建立。</t>
  </si>
  <si>
    <t>Bb-III-1團體中的角色探索。</t>
  </si>
  <si>
    <t>Bb-III-2團隊運作的問題與解決。</t>
  </si>
  <si>
    <t>Bb-III-3團隊合作的技巧。</t>
  </si>
  <si>
    <t>Bc-III-1各類資源的分析與判讀。</t>
  </si>
  <si>
    <t>Bc-III-2媒體對日常生活的影響。</t>
  </si>
  <si>
    <t>Bc-III-3運用各類資源解決問題的規劃。</t>
  </si>
  <si>
    <t>Bd-III-1生活美感的運用與創意實踐。</t>
  </si>
  <si>
    <t>Bd-III-2正向面對生活美感與創意的多樣性表現。</t>
  </si>
  <si>
    <t>Ca-III-1環境潛藏的危機。</t>
  </si>
  <si>
    <t>Ca-III-2辨識環境潛藏危機的方法。</t>
  </si>
  <si>
    <t>Ca-III-3化解危機的資源或策略。</t>
  </si>
  <si>
    <t>Cb-III-1對周遭人事物的關懷。</t>
  </si>
  <si>
    <t>Cb-III-2服務學習的歷程。</t>
  </si>
  <si>
    <t>Cb-III-3感恩、利他情懷。</t>
  </si>
  <si>
    <t>Cc-III-1不同族群的優勢與困境。</t>
  </si>
  <si>
    <t>Cc-III-2與不同族群相處的態度和禮儀。</t>
  </si>
  <si>
    <t>Cc-III-3生活在不同文化中的經驗和感受。</t>
  </si>
  <si>
    <t>Cc-III-4對不同族群的尊重、欣賞與關懷。</t>
  </si>
  <si>
    <t>Cd-III-1生態資源及其與環境的相關。</t>
  </si>
  <si>
    <t>Cd-III-2人類對環境及態資源的影響。</t>
  </si>
  <si>
    <t>Cd-III-3生態資源與環境保 護行動的執行。</t>
  </si>
  <si>
    <t>Cd-III-4珍惜生態資源與環境保護情懷的展現。</t>
  </si>
  <si>
    <t>家 Db-IV-1家庭組成及文化多元性對自我發展的影響 ， 以及少子女化、高齡化與家庭結構變遷的關聯。</t>
  </si>
  <si>
    <t>輔 Aa-IV-1自我探索的方法、經驗與態度。</t>
  </si>
  <si>
    <t>輔 Ab-IV-1青少年身心發展歷程與調適。</t>
  </si>
  <si>
    <t>家 Ab-IV-2飲食的製備與創意運用。</t>
  </si>
  <si>
    <t>家 Cc-IV-2生活用品的創意設計與製作，以及個人興趣與能力的覺察。</t>
  </si>
  <si>
    <t>童 Aa-IV-2小隊制度的分工、團隊合作與團體動力 的提升。</t>
  </si>
  <si>
    <t>輔 Aa-IV-2自我悅納、尊重差異 與自我成長。</t>
  </si>
  <si>
    <t>輔 Bc-IV-2多元能力的學習展現與經驗統整。</t>
  </si>
  <si>
    <t>輔 Dd-IV-1尊重多元性別差異。</t>
  </si>
  <si>
    <t>家 Ca-IV-1個人與家庭生活的金錢及時間管理。</t>
  </si>
  <si>
    <t>輔 Ba-IV-1學習意義的探究與終身學習態度的培養。</t>
  </si>
  <si>
    <t>輔 Ba-IV-2自我管理與學習效能的提升。</t>
  </si>
  <si>
    <t>輔 Bb-IV-1學習方法的運用與調整。</t>
  </si>
  <si>
    <t>家 Db-IV-2家庭的發展、變化與逆境調適，以及家人衝突的因應。</t>
  </si>
  <si>
    <t>童 Cc-IV-1戶外休閒活動的安全、風險管理與緊急事件的處理。</t>
  </si>
  <si>
    <t>輔 Ca-IV-1生涯發展、生涯轉折與生命意義的探索。</t>
  </si>
  <si>
    <t>輔 Db-IV-1生活議題的問題解決、危機因應與克服困境的方法。</t>
  </si>
  <si>
    <t>家 Dd-IV-2家庭文化傳承與對個人的意義。</t>
  </si>
  <si>
    <t>家 Dd-IV-3家人期許與自我發展之思辨。</t>
  </si>
  <si>
    <t>輔 Ca-IV-2自我生涯探索與統整。</t>
  </si>
  <si>
    <t>輔 Cb-IV-1適性教育的試探與資訊統整。</t>
  </si>
  <si>
    <t>家 Bb-IV-1服飾的選搭、美感展現與個人形象管理。</t>
  </si>
  <si>
    <t>童 Bb-IV-3服務活動的反思與多元能力的展現。</t>
  </si>
  <si>
    <t>輔 Cb-IV-2工作意義、工作態度、工作世界，突破傳統的性別職業框架，勇於探索未來的發展。</t>
  </si>
  <si>
    <t>輔 Cc-IV-1生涯進路的規劃與資源運用。</t>
  </si>
  <si>
    <t>輔 Cc-IV-2生涯決策、行動與調適。</t>
  </si>
  <si>
    <t>輔 Da-IV-1正向思考模式、生活習慣與態度的培養。</t>
  </si>
  <si>
    <t>輔 Da-IV-2情緒與壓力的成因、影響與調適。</t>
  </si>
  <si>
    <t>輔 Db-IV-2重大心理困擾與失落經驗的因應。</t>
  </si>
  <si>
    <t>家 Db-IV-1家庭組成及文化多元性對自我發展的影 響，以及少子女化、高齡化與家庭結構變遷的關聯。</t>
  </si>
  <si>
    <t>童 Bb-IV-1多元族群服務需求的評估。</t>
  </si>
  <si>
    <t>輔 Ac-IV-1生命歷程、生命意義與價值的探索。</t>
  </si>
  <si>
    <t>家Db-IV-3合宜的交友行為與態度，及親密關係的發展歷程。</t>
  </si>
  <si>
    <t>輔Dd-IV-2合宜的性別互動與態度的培養。</t>
  </si>
  <si>
    <t>家Da-IV-1家人溝通與情感表達。</t>
  </si>
  <si>
    <t>家Da-IV-2家庭中不同角色的需求與合宜的家人互動。</t>
  </si>
  <si>
    <t>輔Dc-IV-1同理心、人際溝通、衝突管理能力的培養 與正向經營人際關係。</t>
  </si>
  <si>
    <t>家 Dc-IV-1家庭活動策劃 與參 與，以互相尊重與同理為基礎的家人關係維繫。</t>
  </si>
  <si>
    <t>童 Aa-IV-1童軍諾言、規律、銘言的品德實踐與團隊目標的達成。</t>
  </si>
  <si>
    <t>童 Aa-IV-3童軍禮節與團隊規範的建立及執行。</t>
  </si>
  <si>
    <t>童 Cb-IV-2露營活動組織分工、計畫、執行、檢討與反思。</t>
  </si>
  <si>
    <t>童 Cb-IV-3露營中的活動領導、溝通與問題解決。</t>
  </si>
  <si>
    <t>輔 Dc-IV-2團體溝通、互動與工作效能的提升。</t>
  </si>
  <si>
    <t>童Aa-IV-2小隊制度的分工、團隊合作與團體動力的提升。</t>
  </si>
  <si>
    <t>童Bb-IV-2服務活動方案的規劃與執行。</t>
  </si>
  <si>
    <t>童Cb-IV-3露營中的活動領導、溝通與問題解決。</t>
  </si>
  <si>
    <t>輔Dc-IV-2團體溝通、互動與工 作效能的提升。</t>
  </si>
  <si>
    <t>輔 Ac-IV-2珍惜、尊重與善待各種生命。</t>
  </si>
  <si>
    <t>家 Dc-IV-1家庭活動策劃與參與，以互相尊重與同理 為基礎的家人關係維繫。</t>
  </si>
  <si>
    <t>輔 Dc-IV-1同理心、人際溝通、衝突管理能力的培養 與正向經營人際關係。</t>
  </si>
  <si>
    <t>家 Aa-IV-1個 人與家庭飲食行為之影響因素與青少 年合宜的飲食行為。</t>
  </si>
  <si>
    <t>家 Ba-IV-1服飾的清潔、收納與管理。</t>
  </si>
  <si>
    <t>家 Bc-IV-1常見織品的認識與手縫技巧應用。</t>
  </si>
  <si>
    <t>童 Da-IV-2人類與生活環境互動關係的理解，及永續 發展策略的實踐與省思。</t>
  </si>
  <si>
    <t>輔 Bb-IV-2學習資源探索與資訊整合運用。</t>
  </si>
  <si>
    <t>家 Aa-IV-2青少年飲食的消費決策與行為。</t>
  </si>
  <si>
    <t>家 Ab-IV-1食物的選購、保存與有效運用。</t>
  </si>
  <si>
    <t>家 Ba-IV-2服飾消費的影響因素與青少年的服飾消費決策及行為。</t>
  </si>
  <si>
    <t>家 Ca-IV-2消費管道的分析比較、資源運用與風險評估，以及合宜的消費行為。</t>
  </si>
  <si>
    <t>童 Cc-IV-2戶外休閒活動知能的整合與運用。</t>
  </si>
  <si>
    <t>家Ab-IV-2飲 食 的 製 備 與 創 意運用。</t>
  </si>
  <si>
    <t>家Cc-IV-1生活空間的規劃與美化，以及創意的展 現。</t>
  </si>
  <si>
    <t>家Cc-IV-2 生活用品的創意設計與製作，以及個人 興趣與能力的覺察。</t>
  </si>
  <si>
    <t>家Dc-IV-1家庭活動策劃與參與，以互相尊重與同理 為基礎的家人關係維繫。</t>
  </si>
  <si>
    <t xml:space="preserve">童Ca-IV-3各種童軍旅行的規劃、執行並體驗其樂 趣。 </t>
  </si>
  <si>
    <t>輔Bc-IV-1主動探究問題、高層 次思考的培養與創新 能力的運用。</t>
  </si>
  <si>
    <t>輔Da-IV-1正向思考模式、生活習慣與態度的培養。</t>
  </si>
  <si>
    <t xml:space="preserve">家 Cc-IV-1生活空間的規劃與美化，以及創意的展 現。 </t>
  </si>
  <si>
    <t>童 Db-IV-1 自然景觀的欣賞、維護與保護。</t>
  </si>
  <si>
    <t xml:space="preserve">童 Db-IV-2人文環境之美的欣賞、維護與保護。 </t>
  </si>
  <si>
    <t>輔 Dd-IV-3多元文化社會的互動與關懷。</t>
  </si>
  <si>
    <t>家 Ac-IV-1食品標示與加工食品之認識、利用，維 護飲食安全的實踐策略及行動。</t>
  </si>
  <si>
    <t>家 Ca-IV-2消費管道的分析比較、資源運用與風險 評估，以及合宜的消費行為。</t>
  </si>
  <si>
    <t>童 Ca-IV-1 戶外觀察、追蹤、推理基本能力的培養 與運用。</t>
  </si>
  <si>
    <t>童 Cb-IV-1露營知識與技能的學習，以提升野外生存能力。</t>
  </si>
  <si>
    <t>童 Cc-IV-1戶外休閒活動的安全、風險管理與緊急 事件的處理。</t>
  </si>
  <si>
    <t>童 Da-IV-2人類與生活環境互動關係的理解，及永 續發展策略的實踐與省思。</t>
  </si>
  <si>
    <t>輔 Db-IV-1生活議題的問題解決、危機因應與克服 困境的方法。</t>
  </si>
  <si>
    <t>家 Bc-IV-1常見織品的認識與手縫技巧應用。童 Ca-IV-1戶外觀察、追蹤、推理基本能力的培養與運用。</t>
  </si>
  <si>
    <t>童 Ca-IV-2地圖判讀、旅行裝備使用及安全知能的 培養。</t>
  </si>
  <si>
    <t>童 Ba-IV-1服務學習的意義、價值與信念的理解及落實。</t>
  </si>
  <si>
    <t>童 Ba-IV-2校園關懷服務活動的參與及分享。</t>
  </si>
  <si>
    <t>童 Bb-IV-2服務活動方案的規劃與執行。</t>
  </si>
  <si>
    <t>童 Bb-IV-4國際服務活動的參與及文化交流。</t>
  </si>
  <si>
    <t>家 Bb-IV-2服飾的社會文化意義與理解，並能展現 合宜的穿著禮儀。</t>
  </si>
  <si>
    <t>家 Cb-IV-1多元的生活文化與合宜的禮儀展現。</t>
  </si>
  <si>
    <t>童 Ab-IV-2世界童軍活動資訊的蒐集與分享，以培 養國際觀與全球關懷。</t>
  </si>
  <si>
    <t>童 Ab-IV-3童軍國際交流活動的認識與理解，並能 選擇適合的參與方式。</t>
  </si>
  <si>
    <t>家 Bb-IV-2服飾的社會文化意義與理解，並能展現合 宜的穿著禮儀。</t>
  </si>
  <si>
    <t xml:space="preserve">家 Dd-IV-1家庭生活方式及多元族群文化的尊重與悅 納。 </t>
  </si>
  <si>
    <t>童 Ab-IV-1國內童軍與青少年活動的認識及參與，以 增進生活能力。</t>
  </si>
  <si>
    <t>童 Ca-IV-3各種童軍旅行的規劃、執行並體驗其樂趣。</t>
  </si>
  <si>
    <t>童 Da-IV-1露營活動中永續環保的探究、執行與省思。</t>
  </si>
  <si>
    <t>童 Db-IV-3友善環境的樂活旅行與遊憩活動。</t>
  </si>
  <si>
    <t>童 Dc-IV-1戶外休閒活動中的環保策略與行動。</t>
  </si>
  <si>
    <t>家 Aa-IV-3飲食行為與環境永續之關聯、實踐策略及行動。</t>
  </si>
  <si>
    <t>童 Dc-IV-2國際環境議題的理解、參與及省思。</t>
  </si>
  <si>
    <t>七八九年級</t>
    <phoneticPr fontId="2" type="noConversion"/>
  </si>
  <si>
    <t>學習表現</t>
    <phoneticPr fontId="2" type="noConversion"/>
  </si>
  <si>
    <t>1a-IV-1探索自我與家庭發展的過程，覺察並分析影響個人成長因素及調適法。C1/A1</t>
  </si>
  <si>
    <t>1a-IV-2展現自己的興趣與多元能力，接納自我，以促進個人成長。C1/A1</t>
  </si>
  <si>
    <t>1b-IV-1培養主動積極的學習態度，掌握學習方法，養成自主學習與自我管理的能力。A3/A2</t>
  </si>
  <si>
    <t>1b-IV-2運用問題解決策略，處理生活議題，進而克服生活逆境。C1/A3</t>
  </si>
  <si>
    <t>1c-IV-1澄清個人價值觀，並統整個人能力、特質、家人期許及相關生涯與升學資訊。C1/A1</t>
  </si>
  <si>
    <t>1c-IV-2探索工作世界與未來發展，提升個人價值與生命意義。C3/A1</t>
  </si>
  <si>
    <t>1c-IV-3運用生涯規劃方法與資源，培養生涯抉擇能力，以發展個人生涯進路。C3/A1</t>
  </si>
  <si>
    <t>1d-IV-1覺察個人的心理困擾與影響因素，運用適當策略或資源，促進心理健康。C1/A1</t>
  </si>
  <si>
    <t>1d-IV-2探索生命的意義與價值，尊重及珍惜自己與他人生命，並協助他 人。A2/C1</t>
  </si>
  <si>
    <t>2a-IV-1體認人際關係的重要性，學習人際溝通技巧，以正向的態度經營人際關係。A2/C2</t>
  </si>
  <si>
    <t>2a-IV-2培養親密關係的表達與處理知能。B1/C2</t>
  </si>
  <si>
    <t>2a-IV-3覺察自己與家人溝通的方式，增進經營家庭生活能力。A2/A1</t>
  </si>
  <si>
    <t>2b-IV-1參與各項團體活動，與他人有效溝通與合作，並負責完成分內工作。B1/C2</t>
  </si>
  <si>
    <t>2b-IV-2體會參與團體活動的歷程，發揮個人正向影響，並提升團體效能。A3/C2</t>
  </si>
  <si>
    <t>2c-IV-1善用各項資源，妥善計畫與執行個人生活中重要事務。C1/A2</t>
  </si>
  <si>
    <t>2c-IV-2有效蒐集、分析及開發各項資源，做出合宜的決定與運用。C1/A3</t>
  </si>
  <si>
    <t>2d-IV-1運用創新能力，規劃合宜的活動，豐富個人及家庭生活。C1/A3</t>
  </si>
  <si>
    <t>2d-IV-2欣賞多元的生活文化，運用美學於日常生活中，展現美感。C3/B3</t>
  </si>
  <si>
    <t>3a-IV-1覺察人為或自然環境的危險情境，評估並運用最佳處理策略，以保護自己或他人。C1/A3</t>
  </si>
  <si>
    <t>3a-IV-2具備野外生活技能，提升野外生存能力，並與環境做合宜的互動。A3/C2</t>
  </si>
  <si>
    <t>3b-IV-1落實社會服務的關懷行動，以深化服務情懷。A2/C1</t>
  </si>
  <si>
    <t>3c-IV-1探索世界各地的生活方式，展現自己對國際文化的理解與尊重。A3/C3</t>
  </si>
  <si>
    <t>3c-IV-2展現多元社會生活中所應具備的能力。B1/C1</t>
  </si>
  <si>
    <t>3d-IV-1探索、體驗個人與環境的關係，規劃並執行合宜的戶外活動。A2/C1</t>
  </si>
  <si>
    <t>3d-IV-2分析環境與個人行為的關係，運用策略與行動，促進環境永續發展。A3/C1</t>
  </si>
  <si>
    <t>資 E1 認識常見的資訊系統。B2</t>
  </si>
  <si>
    <t>資 E2 使用資訊科技解決生活中簡單的問題。A2</t>
  </si>
  <si>
    <t>資 E3 應用運算思維描述問題解決的方法。A2</t>
  </si>
  <si>
    <t>資 E4 認識常見的資訊科技共創工具的使用方法。B2</t>
  </si>
  <si>
    <t>資 E5 使用資訊科技與他人合作產出想法與作品。C2</t>
  </si>
  <si>
    <t>資 E6 認識與使用資訊科技以表達想法。B1</t>
  </si>
  <si>
    <t>資 E7 使用資訊科技與他人建立良好的互動關係。B1</t>
  </si>
  <si>
    <t>資 E8 認識基本的數位資源整理方法。A3</t>
  </si>
  <si>
    <t>資 E9 利用資訊科技分享學習資源與心得。B1</t>
  </si>
  <si>
    <t>資 E10 了解資訊科技 於日常生活之重要性。C1</t>
  </si>
  <si>
    <t>資 E1 1建立康健的數位使用習慣與態度。C3</t>
  </si>
  <si>
    <t>資 E1 2了解並遵守資訊倫理與使用資訊科技的相關規範。C1</t>
  </si>
  <si>
    <t>資 E1 3具備學習資訊科技的興趣。A1</t>
  </si>
  <si>
    <t>生 a-III-1 能主動體會科技與個人及家庭生活的互動關係。A1</t>
    <phoneticPr fontId="2" type="noConversion"/>
  </si>
  <si>
    <t>生 a-III-2 能體會動手實作的樂趣，並養成正向的科技態度。A2</t>
    <phoneticPr fontId="2" type="noConversion"/>
  </si>
  <si>
    <t>生 c-III-2 能利用創意思考的技巧。A3</t>
    <phoneticPr fontId="2" type="noConversion"/>
  </si>
  <si>
    <t>生 c-III-3 能具備與他人團隊合作的能力。C1</t>
    <phoneticPr fontId="2" type="noConversion"/>
  </si>
  <si>
    <t>一二年級</t>
    <phoneticPr fontId="2" type="noConversion"/>
  </si>
  <si>
    <t>1a-Ⅰ-1 認識基本的健康常識。A2/A1</t>
  </si>
  <si>
    <t>1a-Ⅰ-2 認識健康的生活習慣。A2/A1</t>
  </si>
  <si>
    <t>1b-Ⅰ-1 舉例說明健康生活情境中適用的健康技能和生活技能。A1/A2</t>
    <phoneticPr fontId="2" type="noConversion"/>
  </si>
  <si>
    <t>1c-Ⅰ-1 認識身體活動的基本動作。A2/A1</t>
  </si>
  <si>
    <t>1c-Ⅰ-2 認識基本的運動常識。A2/A1</t>
  </si>
  <si>
    <t>1d-Ⅰ-1 描述動作技能基本常識。A2/A1</t>
  </si>
  <si>
    <t>2a-Ⅰ-1 發覺影響健康的生活態度與行為。A1/A2</t>
  </si>
  <si>
    <t>2a-Ⅰ-2 感受健康問題對自己造成的威脅性。C1/A2</t>
  </si>
  <si>
    <t>2b-Ⅰ-1 接受健康的生活規範。A2/A1</t>
  </si>
  <si>
    <t>2b-Ⅰ-2 願意養成個人健康習慣。B1/A1</t>
  </si>
  <si>
    <t>2c-Ⅰ-1 表現尊重的團體互動行為。C1/C2</t>
  </si>
  <si>
    <t>2c-Ⅰ-2 表現認真參與的學習態度。A1/B1</t>
  </si>
  <si>
    <t>2d-Ⅰ-1 專注觀賞他人的動作表現。B2/B1</t>
  </si>
  <si>
    <t>2d-Ⅰ-2 接受並體驗多元性身體活動。C3/A3</t>
  </si>
  <si>
    <t>3a-Ⅰ-1 嘗試練習簡易的健康相關技能。A2/A1</t>
  </si>
  <si>
    <t>3a-Ⅰ-2 能於引導下，於生活中操作簡易的健康技能。A1/A2</t>
  </si>
  <si>
    <t>3b-Ⅰ-1 能於引導下，表現簡易的自我調適技能。A2/A1</t>
  </si>
  <si>
    <t>3b-Ⅰ-2 能於引導下，表現簡易的人際溝通互動技能。C2/B1</t>
  </si>
  <si>
    <t>3b-Ⅰ-3 能於生活中嘗試運用生活技能。B1/A3</t>
  </si>
  <si>
    <t>3c-Ⅰ-1 表現基本動作與模仿的能力。B3/A1</t>
  </si>
  <si>
    <t>3c-Ⅰ-2 表現安全的身體活動行為。A2/A1</t>
  </si>
  <si>
    <t>3d-Ⅰ-1 應用基本動作常識，處理練習或遊戲問題。A2/A3</t>
  </si>
  <si>
    <t>4a-Ⅰ-1 能於引導下，使用適切的健康資訊、產品與服務。C1/B2</t>
  </si>
  <si>
    <t>4a-Ⅰ-2 養成健康的生活習慣。A2/A1</t>
  </si>
  <si>
    <t>4b-Ⅰ-1 發表個人對促進健康的立場。C1/A2</t>
  </si>
  <si>
    <t>4c-Ⅰ-1 認識與身體活動相關資源。B1/B2</t>
  </si>
  <si>
    <t>4c-Ⅰ-2 選擇適合個人的身體活動。B3/A3</t>
  </si>
  <si>
    <t>4d-Ⅰ-1 願意從事規律身體活動。A2/A1</t>
  </si>
  <si>
    <t>4d-Ⅰ-2 利用學校或社區資源從事身體活動。C3/C1</t>
  </si>
  <si>
    <t>1a-Ⅱ-1 認識身心健康基本概念與意義。A2/A1</t>
  </si>
  <si>
    <t>1a-Ⅱ-2 了解促進健康生活的方法。A2/A1</t>
  </si>
  <si>
    <t>1b-Ⅱ-1 認識健康技能和生活技能對健康維護的重要性。A2/A1</t>
  </si>
  <si>
    <t>1b-Ⅱ-2 辨別生活情境中適用的健康技能和生活技能。A1/A2</t>
  </si>
  <si>
    <t>1c-Ⅱ-1 認識身體活動的動作技能。A2/A1</t>
  </si>
  <si>
    <t>1c-Ⅱ-2 認識身體活動的傷害和防護概念。A2/A1</t>
  </si>
  <si>
    <t>1d-Ⅱ-1 認識動作技能概念與動作練習的策略。A2/A1</t>
  </si>
  <si>
    <t>1d-Ⅱ-2 描述自己或他人動作技能的正確性。B1/A3/A2</t>
  </si>
  <si>
    <t>2a-Ⅱ-1 覺察健康受到個人、家庭、學校等因素之影響。A3/A2</t>
  </si>
  <si>
    <t>2a-Ⅱ-2 注意健康問題所帶來的威脅感與嚴重性。A2/A3</t>
  </si>
  <si>
    <t>2b-Ⅱ-1 遵守健康的生活規範。A2/C1</t>
  </si>
  <si>
    <t>2b-Ⅱ-2 願意改善個人的健康習慣。A3/A1</t>
  </si>
  <si>
    <t>2c-Ⅱ-1 遵守上課規範和運動比賽規則。C2/C1</t>
  </si>
  <si>
    <t>2c-Ⅱ-2 表現增進團隊合作、友善的互動行為。B1/C2</t>
  </si>
  <si>
    <t>2c-Ⅱ-3 表現主動參與、樂於嘗試的學習態度。A1/B1</t>
  </si>
  <si>
    <t>2d-Ⅱ-1 描述參與身體活動的感覺。B1/B3</t>
  </si>
  <si>
    <t>2d-Ⅱ-2 表現觀賞者的角色和責任。C1/B3</t>
  </si>
  <si>
    <t>2d-Ⅱ-3 參與並欣賞多元性身體活動。B3/C3</t>
  </si>
  <si>
    <t>3a-Ⅱ-1 演練基本的健康技能。A2/A1</t>
  </si>
  <si>
    <t>3a-Ⅱ-2 能於生活中獨立操作基本的健康技能。A3/A1</t>
  </si>
  <si>
    <t>3b-Ⅱ-1 透過模仿學習，表現基本的自我調適技能。B3/C2</t>
  </si>
  <si>
    <t>3b-Ⅱ-2 能於引導下，表現基本的人際溝通互動技能。B1/C2</t>
  </si>
  <si>
    <t>3b-Ⅱ-3 運用基本的生活技能，因應不同的生活情境。C3/A2</t>
  </si>
  <si>
    <t>3c-Ⅱ-1 表現聯合性動作技能。A3/A2</t>
  </si>
  <si>
    <t>3c-Ⅱ-2 透過身體活動，探索運動潛能與表現正確的身體活動。
B3/A2</t>
  </si>
  <si>
    <t>3d-Ⅱ-1 運用動作技能的練習策略。A2/A1</t>
  </si>
  <si>
    <t>3d-Ⅱ-2 運用遊戲的合作和競爭策略。A3/C2</t>
  </si>
  <si>
    <t>4a-Ⅱ-1 能於日常生活中，運用健康資訊、產品與服務。C1/B2</t>
  </si>
  <si>
    <t>4a-Ⅱ-2 展現促進健康的行為。A3/B3</t>
  </si>
  <si>
    <t>4b-Ⅱ-1 清楚說明個人對促進健康的立場。B1/A3</t>
  </si>
  <si>
    <t>4b-Ⅱ-2 使用事實證據來支持自己促進健康的立場。B2/B1</t>
  </si>
  <si>
    <t>4c-Ⅱ-1 了解影響運動參與的因素，選擇提高體適能的運動計畫與資源。
B2/A3</t>
  </si>
  <si>
    <t>4c-Ⅱ-2 了解個人體適能與基本運動能力表現。A2/A1</t>
  </si>
  <si>
    <t>4d-Ⅱ-1 培養規律運動的習慣並分享身體活動的益處。C1/A3</t>
  </si>
  <si>
    <t>4d-Ⅱ-2 參與提高體適能與基本運動能力的身體活動。C1/A3</t>
  </si>
  <si>
    <t>1a-Ⅲ-1 認識生理、心理與社會各層面健康的概念。C1/A1</t>
  </si>
  <si>
    <t>1a-Ⅲ-2 描述生活行為對個人與群體健康的影響。C2/A2</t>
  </si>
  <si>
    <t>1a-Ⅲ-3 理解促進健康生活的方法、資源與規範。C1/A2</t>
  </si>
  <si>
    <t>1b-Ⅲ-1 理解健康技能和生活技能對健康維護的重要性。A1/A2</t>
  </si>
  <si>
    <t>1b-Ⅲ-2 認識健康技能和生活技能的基本步驟。A2/A1</t>
  </si>
  <si>
    <t>1b-Ⅲ-3 對照生活情境的健康需求，尋求適用的健康技能和生活技能。
A2/A3</t>
  </si>
  <si>
    <t>1b-Ⅲ-4 了解健康自主管理的原則與方法。A3/A2</t>
  </si>
  <si>
    <t>1c-Ⅲ-1 了解運動技能要素和基本運動規範。A3/A2</t>
  </si>
  <si>
    <t>1c-Ⅲ-2 應用身體活動的防護知識，維護運動安全。B1/A3</t>
  </si>
  <si>
    <t>1c-Ⅲ-3 了解身體活動對身體發展的關係。A2/A1</t>
  </si>
  <si>
    <t>1d-Ⅲ-1 了解運動技能的要素和要領。A2/A1</t>
  </si>
  <si>
    <t>1d-Ⅲ-2 比較自己或他人運動技能的正確性。B3/A2</t>
  </si>
  <si>
    <t>1d-Ⅲ-3 了解比賽的進攻和防守策略。C2/A3</t>
  </si>
  <si>
    <t>2a-Ⅲ-1 關注健康議題受到個人、家庭、學校與社區等因素的交互作用之影響。
C1/C3</t>
  </si>
  <si>
    <t>2a-Ⅲ-2 覺知健康問題所造成的威脅感與嚴重性。C1/A2</t>
  </si>
  <si>
    <t>2a-Ⅲ-3 體察健康行動的自覺利益與障礙。C1/A2</t>
  </si>
  <si>
    <t>2b-Ⅲ-1 認同健康的生活規範、態度與價值觀。A2/C1</t>
  </si>
  <si>
    <t>2b-Ⅲ-2 願意培養健康促進的生活型態。A3/A2</t>
  </si>
  <si>
    <t>2b-Ⅲ-3 擁有執行健康生活行動的信心與效能感。A2/A3</t>
  </si>
  <si>
    <t>2c-Ⅲ-1 表現基本運動精神和道德規範。B1/C1</t>
  </si>
  <si>
    <t>2c-Ⅲ-2 表現同理心、正向溝通的團隊精神。C2/B1</t>
  </si>
  <si>
    <t>2c-Ⅲ-3 表現積極參與、接受挑戰的學習態度。A1/A2</t>
  </si>
  <si>
    <t>2d-Ⅲ-1 分享運動欣賞與創作的美感體驗。A2/B3</t>
  </si>
  <si>
    <t>2d-Ⅲ-2 分辨運動賽事中選手和觀眾的角色與責任。B3/C1</t>
  </si>
  <si>
    <t>2d-Ⅲ-3 分析並解釋多元性身體活動的特色。A2/B1</t>
  </si>
  <si>
    <t>3a-Ⅲ-1 流暢地操作基礎健康技能。A2/A1</t>
  </si>
  <si>
    <t>3a-Ⅲ-2 能於不同的生活情境中，主動表現基礎健康技能。A1/A2</t>
  </si>
  <si>
    <t>3b-Ⅲ-1 獨立演練大部份的自我調適技能。A3/A1</t>
  </si>
  <si>
    <t>3b-Ⅲ-2 獨立演練大部分的人際溝通互動技能。B1/C2</t>
  </si>
  <si>
    <t>3b-Ⅲ-3 能於引導下，表現基本的決策與批判技能。C1/A2</t>
  </si>
  <si>
    <t>3b-Ⅲ-4 能於不同的生活情境中，運用生活技能。A3/B1</t>
  </si>
  <si>
    <t>3c-Ⅲ-1 表現穩定的身體控制和協調能力。A2/A1</t>
  </si>
  <si>
    <t>3c-Ⅲ-2 在身體活動中表現各項運動技能，發展個人運動潛能。
A2/A1</t>
  </si>
  <si>
    <t>3c-Ⅲ-3 表現動作創作和展演的能力。A3/B3</t>
  </si>
  <si>
    <t>3d-Ⅲ-1 應用學習策略，提高運動技能學習效能。A2/A3</t>
  </si>
  <si>
    <t>3d-Ⅲ-2 演練比賽中的進攻和防守策略。A3/C2</t>
  </si>
  <si>
    <t>3d-Ⅲ-3 透過體驗或實踐，解決練習或比賽的問題。C2/A2</t>
  </si>
  <si>
    <t>4a-Ⅲ-1 運用多元的健康資訊、產品與服務。B2/B1</t>
  </si>
  <si>
    <t>4a-Ⅲ-2 自我反省與修正促進健康的行動。C1/A3</t>
  </si>
  <si>
    <t>4a-Ⅲ-3 主動地表現促進健康的行動。A2/A1</t>
  </si>
  <si>
    <t>4b-Ⅲ-1 公開表達個人對促進健康的觀點與立場。B1/C1</t>
  </si>
  <si>
    <t>4b-Ⅲ-2 使用適切的事證來支持自己健康促進的立場。A3/B1</t>
  </si>
  <si>
    <t>4b-Ⅲ-3 公開提倡促進健康的信念或行為。B1/C1</t>
  </si>
  <si>
    <t>4c-Ⅲ-1 選擇及應用與運動相關的科技、資訊、媒體、產品與服務。
C1/B2</t>
  </si>
  <si>
    <t>4c-Ⅲ-2 比較與檢視個人的體適能與運動技能表現。B3/A3</t>
  </si>
  <si>
    <t>4c-Ⅲ-3 擬定簡易的體適能與運動技能的運動計畫。A2/A3</t>
  </si>
  <si>
    <t>4d-Ⅲ-1 養成規律運動習慣，維持動態生活。A2/A1</t>
  </si>
  <si>
    <t>4d-Ⅲ-2 執行運動計畫，解決運動參與的阻礙。C1/A3</t>
  </si>
  <si>
    <t>4d-Ⅲ-3 宣導身體活動促進身心健康的效益。B1/C1</t>
  </si>
  <si>
    <t>七八九年級</t>
    <phoneticPr fontId="2" type="noConversion"/>
  </si>
  <si>
    <t>1a-Ⅳ-1 理解生理、心理與社會各層面健康的概念。C1/A1</t>
  </si>
  <si>
    <t>1a-Ⅳ-2 分析個人與群體健康的影響因素。C1/A2</t>
  </si>
  <si>
    <t>1a-Ⅳ-3 評估內在與外在的行為對健康造成的衝擊與風險。C1/A2</t>
  </si>
  <si>
    <t>1a-Ⅳ-4 理解促進健康生活的策略、資源與規範。A2/A1</t>
  </si>
  <si>
    <t>1b-Ⅳ-1 分析健康技能和生活技能對健康維護的重要性。A3/A2</t>
  </si>
  <si>
    <t>1b-Ⅳ-2 認識健康技能和生活技能的實施程序概念。A2/A1</t>
  </si>
  <si>
    <t>1b-Ⅳ-3 因應生活情境的健康需求，尋求解決的健康技能和生活技能。
A2/A3</t>
  </si>
  <si>
    <t>1b-Ⅳ-4 提出健康自主管理的行動策略。A2/A3</t>
  </si>
  <si>
    <t>1c-Ⅳ-1 了解各項運動基礎原理和規則。A2/A1</t>
  </si>
  <si>
    <t>1c-Ⅳ-2 評估運動風險，維護安全的運動情境。C1/A2</t>
  </si>
  <si>
    <t>1c-Ⅳ-3 了解身體發展與動作發展的關係。A2/A1</t>
  </si>
  <si>
    <t>1c-Ⅳ-4 了解身體發展、運動和營養的關係。A2/A1</t>
  </si>
  <si>
    <t>1d-Ⅳ-1 了解各項運動技能原理。A2/A1</t>
  </si>
  <si>
    <t>1d-Ⅳ-2 反思自己的運動技能。B1/A2</t>
  </si>
  <si>
    <t>1d-Ⅳ-3 應用運動比賽的各項策略。C2/A3</t>
  </si>
  <si>
    <t>2a-Ⅳ-1 關注健康議題本土、國際現況與趨勢。C3/B2</t>
  </si>
  <si>
    <t>2a-Ⅳ-2 自主思考健康問題所造成的威脅感與嚴重性。C1/A2</t>
  </si>
  <si>
    <t>2a-Ⅳ-3 深切體會健康行動的自覺利益與障礙。C1/A2</t>
  </si>
  <si>
    <t>2b-Ⅳ-1 堅守健康的生活規範、態度與價值觀。A1/C1</t>
  </si>
  <si>
    <t>2b-Ⅳ-2 樂於實踐健康促進的生活型態。A2/C1</t>
  </si>
  <si>
    <t>2b-Ⅳ-3 充分地肯定自我健康行動的信心與效能感。A1/A2</t>
  </si>
  <si>
    <t>2c-Ⅳ-1 展現運動禮節，具備運動的道德思辨和實踐能力。B3/C1</t>
  </si>
  <si>
    <t>2c-Ⅳ-2 表現利他合群的態度，與他人理性溝通與和諧互動。C2/B1</t>
  </si>
  <si>
    <t>2c-Ⅳ-3 表現自信樂觀、勇於挑戰的學習態度。A1/A2</t>
  </si>
  <si>
    <t>2d-Ⅳ-1 了解運動在美學上的特質與表現方式。A3/B3</t>
  </si>
  <si>
    <t>2d-Ⅳ-2 展現運動欣賞的技巧，體驗生活的美感。A3/B3</t>
  </si>
  <si>
    <t>2d-Ⅳ-3 鑑賞本土與世界運動的文化價值。B3/C3</t>
  </si>
  <si>
    <t>3a-Ⅳ-1 精熟地操作健康技能。A2/A1</t>
  </si>
  <si>
    <t>3a-Ⅳ-2 因應不同的生活情境進行調適並修正，持續表現健康技能。B1/A2</t>
  </si>
  <si>
    <t>3b-Ⅳ-1 熟悉各種自我調適技能。A2/A1</t>
  </si>
  <si>
    <t>3b-Ⅳ-2 熟悉各種人際溝通互動技能。C2/B1</t>
  </si>
  <si>
    <t>3b-Ⅳ-3 熟悉大部份的決策與批判技能。C1/A3</t>
  </si>
  <si>
    <t>3b-Ⅳ-4 因應不同的生活情境，善用各種生活技能，解決健康問題。
C1/A3</t>
  </si>
  <si>
    <t>3c-Ⅳ-1 表現局部或全身性的身體控制能力，發展專項運動技能。
A2/A3</t>
  </si>
  <si>
    <t>3c-Ⅳ-2 發展動作創作和展演的技巧，展現個人運動潛能。A3/A2</t>
  </si>
  <si>
    <t>3d-Ⅳ-1 運用運動技術的學習策略。A2/A3</t>
  </si>
  <si>
    <t>3d-Ⅳ-2 運用運動比賽中的各種策略。C2/A3</t>
  </si>
  <si>
    <t>3d-Ⅳ-3 應用思考與分析能力，解決運動情境的問題。B1/A2</t>
  </si>
  <si>
    <t>4a-Ⅳ-1 運用適切的健康資訊、產品與服務，擬定健康行動策略。
A3/B2</t>
  </si>
  <si>
    <t>4a-Ⅳ-2 自我監督、增強個人促進健康的行動，並反省修正。A3/A2</t>
  </si>
  <si>
    <t>4a-Ⅳ-3 持續地執行促進健康及減少健康風險的行動。A3/C1</t>
  </si>
  <si>
    <t>4b-Ⅳ-1 主動並公開表明個人對促進健康的觀點與立場。C1/B3</t>
  </si>
  <si>
    <t>4b-Ⅳ-2 使用精確的資訊來支持自己健康促進的立場。B1/B2</t>
  </si>
  <si>
    <t>4b-Ⅳ-3 公開進行健康倡導，展現對他人促進健康的信念或行為的影響力。
C1/C2</t>
  </si>
  <si>
    <t>4c-Ⅳ-1 分析並善用運動相關之科技、資訊、媒體、產品與服務。
C1/B2</t>
  </si>
  <si>
    <t>4c-Ⅳ-2 分析並評估個人的體適能與運動技能，修正個人的運動計畫。
A2/A3</t>
  </si>
  <si>
    <t>4c-Ⅳ-3 規劃提升體適能與運動技能的運動計畫。A2/A3</t>
  </si>
  <si>
    <t>4d-Ⅳ-1 發展適合個人之專項運動技能。A2/A3</t>
  </si>
  <si>
    <t>4d-Ⅳ-2 執行個人運動計畫，實際參與身體活動。A3/A1</t>
  </si>
  <si>
    <t>4d-Ⅳ-3 執行提升體適能的身體活動。A3/A1</t>
  </si>
  <si>
    <t>1-Ⅱ-1 能聽辨 26 個字母。A2/B1</t>
  </si>
  <si>
    <t>1-Ⅱ-2 能聽辨英語的子音、母音及其基本的組合。A2/B1</t>
  </si>
  <si>
    <t>◎1-Ⅱ-3 能聽辨字詞是單音節或多音節，並辨識重音的音節。A2/B1</t>
  </si>
  <si>
    <t>◎1-Ⅱ-4 能聽辨句子的語調。A2/B1</t>
  </si>
  <si>
    <t>◎1-Ⅱ-5 能聽辨課堂中所學的片語、句子及其重音。A2/B1</t>
  </si>
  <si>
    <t>◎1-Ⅱ-6 能聽辨句子的節奏。A2/B1</t>
  </si>
  <si>
    <t>◎1-Ⅱ-7 能聽懂課堂中所學的字詞。A2/B1</t>
  </si>
  <si>
    <t>◎1-Ⅱ-8 能聽懂簡易的教室用語。A2/B1</t>
  </si>
  <si>
    <t>◎1-Ⅱ-9 能聽懂簡易的日常生活用語。A2/B1</t>
  </si>
  <si>
    <t>◎1-Ⅱ-10 能聽懂簡易句型的句子。A2/B1</t>
  </si>
  <si>
    <t>2-Ⅱ-1 能說出 26 個字母。A2/B1</t>
  </si>
  <si>
    <t>◎2-Ⅱ-2 能唸出英語的語音。A2/B1</t>
  </si>
  <si>
    <t>◎2-Ⅱ-3 能說出課堂中所學的字詞。A2/B1</t>
  </si>
  <si>
    <t>◎2-Ⅱ-4 能使用簡易的教室用語。A2/B1</t>
  </si>
  <si>
    <t>◎2-Ⅱ-5 能使用簡易的日常生活用語。A2/B1</t>
  </si>
  <si>
    <t>◎2-Ⅱ-6 能以正確的發音及適切的語調說出簡易句型的句子。A2/B1</t>
  </si>
  <si>
    <t>3-Ⅱ-1 能辨識 26 個印刷體大小寫字母。A2/B1</t>
  </si>
  <si>
    <t>◎3-Ⅱ-2 能辨識課堂中所學的字詞。A2/B1</t>
  </si>
  <si>
    <t>◎3-Ⅱ-3 能看懂課堂中所學的句子。A3/B1</t>
  </si>
  <si>
    <t>4-Ⅱ-1 能書寫 26 個印刷體大小寫字母。A2/B1</t>
  </si>
  <si>
    <t>4-Ⅱ-2 能書寫自己的姓名。A2/B1</t>
  </si>
  <si>
    <t>4-Ⅱ-3 能臨摹抄寫課堂中所學的字詞。A2/B1</t>
  </si>
  <si>
    <t>4-Ⅱ-4 能臨摹抄寫課堂中所學的句子。A2/B1</t>
  </si>
  <si>
    <t>5-Ⅱ-1 能正確地認讀與聽寫 26 個字母。A2/B1</t>
  </si>
  <si>
    <t>◎5-Ⅱ-2 在聽讀時，能辨識書本中相對應的書寫文字。A2/B1</t>
  </si>
  <si>
    <t>◎5-Ⅱ-3 能以正確的發音及適切的速度朗讀簡易句型的句子。A2/B1</t>
  </si>
  <si>
    <t>◎5-Ⅱ-4 能運用所學的字母拼讀規則讀出英文字詞。A2/B1</t>
  </si>
  <si>
    <t>6-Ⅱ-1 能專注於教師的說明與演示。B1/A1</t>
  </si>
  <si>
    <t>6-Ⅱ-2 積極參與各種課堂練習活動。A1/C2</t>
  </si>
  <si>
    <t>6-Ⅱ-3 樂於回答教師或同學所提的問題。A1/C2</t>
  </si>
  <si>
    <t>6-Ⅱ-4 認真完成教師交待的作業。A2/A1</t>
  </si>
  <si>
    <t>7-Ⅱ-1 善用預習、複習強化學習效果。A2/A1</t>
  </si>
  <si>
    <t>7-Ⅱ-2 能妥善運用情境中的非語言訊息以幫助學習。B2/A1</t>
  </si>
  <si>
    <t>◎8-Ⅱ-1 能了解國內外基本的招呼方式。B1/C3</t>
  </si>
  <si>
    <t>◎8-Ⅱ-2 能了解課堂中所介紹的國內主要節慶習俗。B1/C3</t>
  </si>
  <si>
    <t>◎8-Ⅱ-3 能了解課堂中所介紹的國外主要節慶習俗。B1/C3</t>
  </si>
  <si>
    <t>◎9-Ⅱ-1 能夠將所學字詞做簡易歸類。B1/A2</t>
  </si>
  <si>
    <t>1-Ⅲ-1 能聽辨英語的子音、母音及其不同的組合。A2/B1</t>
  </si>
  <si>
    <t>◎1-Ⅲ-2 能聽辨字詞是單音節或多音節，並辨識重音的音節。A2/B1</t>
  </si>
  <si>
    <t>◎1-Ⅲ-3 能聽辨句子的語調。A2/B1</t>
  </si>
  <si>
    <t>◎1-Ⅲ-4 能聽辨課堂中所學的片語、句子及其重音。A2/B1</t>
  </si>
  <si>
    <t>◎1-Ⅲ-5 能聽辨句子的節奏。A2/B1</t>
  </si>
  <si>
    <t>◎1-Ⅲ-6 能聽懂課堂中所學的字詞。A2/B1</t>
  </si>
  <si>
    <t>◎1-Ⅲ-7 能聽懂簡易的教室用語。A2/B1</t>
  </si>
  <si>
    <t>◎1-Ⅲ-8 能聽懂簡易的日常生活用語。A2/B1</t>
  </si>
  <si>
    <t>◎1-Ⅲ-9 能聽懂簡易句型的句子。A2/B1</t>
  </si>
  <si>
    <t>1-Ⅲ-10 能聽懂簡易的日常生活對話。A2/B1</t>
  </si>
  <si>
    <t>*◎1-Ⅲ-11 能聽懂簡易歌謠和韻文的主要內容。C3/B2</t>
  </si>
  <si>
    <t>*◎1-Ⅲ-12 能聽懂簡易故事及短劇的主要內容。A2/B2</t>
  </si>
  <si>
    <t>*1-Ⅲ-13 能辨識簡易句子語調所表達的情緒和態度。A2/B2</t>
  </si>
  <si>
    <t>*1-Ⅲ-14 能了解簡易歌謠、韻文的節奏與音韻。C3/B2</t>
  </si>
  <si>
    <t>◎2-Ⅲ-1 能唸出英語的語音。A2/B1</t>
  </si>
  <si>
    <t>◎2-Ⅲ-2 能說出課堂中所學的字詞。A2/B1</t>
  </si>
  <si>
    <t>2-Ⅲ-3 能以簡易的英語介紹自己。A2/B1</t>
  </si>
  <si>
    <t>2-Ⅲ-4 能以簡易的英語介紹家人和朋友。A2/B1</t>
  </si>
  <si>
    <t>◎2-Ⅲ-5 能使用簡易的教室用語。A2/B1</t>
  </si>
  <si>
    <t>◎2-Ⅲ-6 能使用簡易的日常生活用語。A2/B1</t>
  </si>
  <si>
    <t>2-Ⅲ-7 能作簡易的回答和描述。A2/B1</t>
  </si>
  <si>
    <t>2-Ⅲ-8 能作簡易的提問。A2/B1</t>
  </si>
  <si>
    <t>◎2-Ⅲ-9 能以正確的發音及適切的語調說出簡易句型的句子。A2/B1</t>
  </si>
  <si>
    <t>2-Ⅲ-10 能複誦和吟唱簡易的歌謠韻文。C3/B2</t>
  </si>
  <si>
    <t>*◎2-Ⅲ-11 能進行簡易的角色扮演。B1/C2</t>
  </si>
  <si>
    <t>◎3-Ⅲ-1 能辨識課堂中所學的字詞。A2/B1</t>
  </si>
  <si>
    <t>3-Ⅲ-2 能看懂校園內簡易的英文標示。B2/B1</t>
  </si>
  <si>
    <t>3-Ⅲ-3 能看懂教室用語。A2/B2</t>
  </si>
  <si>
    <t>◎3-Ⅲ-4 能看懂課堂中所學的句子。A2/B1</t>
  </si>
  <si>
    <t>3-Ⅲ-5 能看懂課堂中所學的簡易對話。A2/B1</t>
  </si>
  <si>
    <t>3-Ⅲ-6 能看懂課堂中所學的簡易短文之主要內容。A2/B1</t>
  </si>
  <si>
    <t>*3-Ⅲ-7 能看懂繪本故事的主要內容。B1/B2</t>
  </si>
  <si>
    <t>*3-Ⅲ-8 能看懂兒童短劇中的主要內容。B1/B2</t>
  </si>
  <si>
    <t>*3-Ⅲ-9 能藉圖畫、標題、書名等作簡易的猜測。A2/B1</t>
  </si>
  <si>
    <t>4-Ⅲ-1 能抄寫課堂中所學的字詞。A1/B1</t>
  </si>
  <si>
    <t>4-Ⅲ-2 能抄寫課堂中所學的句子。A1/B1</t>
  </si>
  <si>
    <t>4-Ⅲ-3 能拼寫國小階段基本常用字詞。A1/B1</t>
  </si>
  <si>
    <t>4-Ⅲ-4 能依圖畫、圖示填寫簡單字詞。A2/B1</t>
  </si>
  <si>
    <t>4-Ⅲ-5 能正確使用大小寫及簡易的標點符號。A2/B1</t>
  </si>
  <si>
    <t>*4-Ⅲ-6 能書寫課堂中所學的句子。A2/B1</t>
  </si>
  <si>
    <t>5-Ⅲ-1 認讀與聽寫國小階段字詞。A2/B1</t>
  </si>
  <si>
    <t>◎5-Ⅲ-2 在聽讀時，能辨識書本中相對應的書寫文字。A2/B1</t>
  </si>
  <si>
    <t>5-Ⅲ-3 能聽懂、讀懂國小階段基本字詞及句型，並使用於簡易日常溝通。B1/A2</t>
  </si>
  <si>
    <t>◎5-Ⅲ-4 能聽懂日常生活應對中常用語句，並能作適當的回應。A2/B1</t>
  </si>
  <si>
    <t>◎5-Ⅲ-5 能以正確的發音及適切的速度朗讀簡易句型的句子。A2/B1</t>
  </si>
  <si>
    <t>5-Ⅲ-6 能以正確的發音及適切的速度朗讀或吟唱簡易歌謠韻文。A2/B1</t>
  </si>
  <si>
    <t>5-Ⅲ-7 能以正確的發音及適切的速度朗讀簡易對話。A2/B1</t>
  </si>
  <si>
    <t>5-Ⅲ-8 能以正確的發音及適切的速度朗讀簡易故事及短劇。A2/B1</t>
  </si>
  <si>
    <t>◎5-Ⅲ-9 能運用所學的字母拼讀規則讀出英文字詞。A2/B1</t>
  </si>
  <si>
    <t>*5-Ⅲ-10 能運用所學的字母拼讀規則拼寫英文字詞。A2/B1</t>
  </si>
  <si>
    <t>6-Ⅲ-1 具有好奇心，主動向教師或同學提出問題。C2/A1</t>
  </si>
  <si>
    <t>◎6-Ⅲ-2 樂於參與課堂中各類練習活動，不畏犯錯。C2/A1</t>
  </si>
  <si>
    <t>6-Ⅲ-3 主動預習、溫習功課。A2/A1</t>
  </si>
  <si>
    <t>6-Ⅲ-4 會在生活中或媒體上注意到學過的英語。B1/B2</t>
  </si>
  <si>
    <t>6-Ⅲ-5 樂於接觸課外英語學習素材。B2/A1</t>
  </si>
  <si>
    <t>6-Ⅲ-6 在生活中接觸英語時，樂於探究其意涵並嘗試使用。B1/A2</t>
  </si>
  <si>
    <t>6-Ⅲ-7 樂於參與有助提升英語能力的活動（如英語營、歌唱、朗讀、說 故事、讀者劇場等活動）。B2/C2</t>
  </si>
  <si>
    <t>7-Ⅲ-1 運用已學過字詞之聯想以學習新的字詞。B1/A2</t>
  </si>
  <si>
    <t>7-Ⅲ-2 能用字典查閱字詞的發音及意義。B2/A1</t>
  </si>
  <si>
    <t>7-Ⅲ-3 在生活中能把握機會，勇於嘗試使用英語。A2/A1</t>
  </si>
  <si>
    <t>*7-Ⅲ-4 對教師或同學討論的內容能舉出示例或反例。A2/C2</t>
  </si>
  <si>
    <t>◎8-Ⅲ-1 能了解國內外基本的招呼方式。B1/C3</t>
  </si>
  <si>
    <t>◎8-Ⅲ-2 能了解課堂中所介紹的國內主要節慶習俗。B1/C3</t>
  </si>
  <si>
    <t>◎8-Ⅲ-3 能了解課堂中所介紹的國外主要節慶習俗。B1/C3</t>
  </si>
  <si>
    <t>8-Ⅲ-4 能了解外國風土民情。B1/C3</t>
  </si>
  <si>
    <t>◎9-Ⅲ-1 能夠將所學字詞做簡易歸類。B1/A2</t>
  </si>
  <si>
    <t>9-Ⅲ-2 能將事件依故事的發展加以排序。B1/A2</t>
  </si>
  <si>
    <t>9-Ⅲ-3 能綜合相關資訊作簡易的猜測。B1/A2</t>
  </si>
  <si>
    <t>◎1-Ⅳ-1 能聽懂課堂中所學的字詞。A2/B1</t>
  </si>
  <si>
    <t>1-Ⅳ-2 能聽懂常用的教室用語及日常生活用語。A2/B1</t>
  </si>
  <si>
    <t>1-Ⅳ-3 能聽懂基本或重要句型的句子。A2/B1</t>
  </si>
  <si>
    <t>1-Ⅳ-4 能聽懂日常生活對話的主要內容。A2/B1</t>
  </si>
  <si>
    <t>◎1-Ⅳ-5 能聽懂簡易歌謠和韻文的主要內容。C3/B2</t>
  </si>
  <si>
    <t>◎1-Ⅳ-6 能聽懂簡易故事及短劇的主要內容。C2/B2</t>
  </si>
  <si>
    <t>1-Ⅳ-7 能辨識簡短說明或敘述的情境及主旨。A2/B2</t>
  </si>
  <si>
    <t>1-Ⅳ-8 能聽懂簡易影片的主要內容。A2/B2</t>
  </si>
  <si>
    <t>*◎1-Ⅳ-9 能辨識句子語調所表達的情緒和態度。A2/B2</t>
  </si>
  <si>
    <t>*◎1-Ⅳ-10 能了解歌謠、韻文的節奏與音韻。C3/B2</t>
  </si>
  <si>
    <t>*◎1-Ⅳ-11 能聽懂公共場所廣播的內容，如捷運、車站、機場廣播。C3/B2</t>
  </si>
  <si>
    <t>◎2-Ⅳ-1 能說出課堂中所學的字詞。A2/B1</t>
  </si>
  <si>
    <t>2-Ⅳ-2 能依情境使用日常生活用語。A2/B1</t>
  </si>
  <si>
    <t>2-Ⅳ-3 能依情境使用教室用語。A2/B1</t>
  </si>
  <si>
    <t>2-Ⅳ-4 能以簡易的英語描述自己、家人及朋友。A2/B1</t>
  </si>
  <si>
    <t>2-Ⅳ-5 能以簡易的英語表達個人的需求、意願和感受。A2/B1</t>
  </si>
  <si>
    <t>2-Ⅳ-6 能依人、事、時、地、物作簡易的描述或回答。A2/B1</t>
  </si>
  <si>
    <t>2-Ⅳ-7 能依人、事、時、地、物作簡易的提問。A2/B1</t>
  </si>
  <si>
    <t>2-Ⅳ-8 能以正確的發音、適切的重音及語調說出基本或重要句型的句子。A2/B1</t>
  </si>
  <si>
    <t>◎2-Ⅳ-9 能進行簡易的角色扮演。B1/C2</t>
  </si>
  <si>
    <t>2-Ⅳ-10 能以簡易的英語描述圖片。A2/B1</t>
  </si>
  <si>
    <t>*◎2-Ⅳ-11 能參與簡易的英語短劇表演。B2/C2</t>
  </si>
  <si>
    <t>*2-Ⅳ-12 能以簡易的英語參與引導式討論。B1/C2</t>
  </si>
  <si>
    <t>*2-Ⅳ-13 能依主題或情境以簡易英語進行日常生活溝通。C2/B1</t>
  </si>
  <si>
    <t>*2-Ⅳ-14 能以簡易的英語介紹國內外風土民情。B1/C3</t>
  </si>
  <si>
    <t>3-Ⅳ-1 能辨識連續書寫體大小寫字母。A2/B1</t>
  </si>
  <si>
    <t>◎3-Ⅳ-2 能辨識課堂中所學的字詞。A2/B1</t>
  </si>
  <si>
    <t>3-Ⅳ-3 能看懂簡易的英文標示。A2/B1</t>
  </si>
  <si>
    <t>3-Ⅳ-4 能看懂簡易的圖表。B2/B1</t>
  </si>
  <si>
    <t>3-Ⅳ-5 能看懂簡易的生活用語。A2/B1</t>
  </si>
  <si>
    <t>3-Ⅳ-6 能看懂基本的句型。A2/B1</t>
  </si>
  <si>
    <t>3-Ⅳ-7 能了解對話的主要內容。A2/B1</t>
  </si>
  <si>
    <t>3-Ⅳ-8 能了解短文、簡訊、書信的主要內容。A2/B1</t>
  </si>
  <si>
    <t>3-Ⅳ-9 能了解故事的主要內容與情節。C2/B1</t>
  </si>
  <si>
    <t>3-Ⅳ-10 能辨識簡易故事的要素，如背景、人物、事件和結局。A2/B1</t>
  </si>
  <si>
    <t>3-Ⅳ-11 能藉圖畫、標題、書名等作合理的猜測。B1/A2</t>
  </si>
  <si>
    <t>*3-Ⅳ-12 能熟悉重要的閱讀技巧，如擷取大意、猜測字義、推敲文意、預 測後續文意及情節發展等。B1/A2</t>
  </si>
  <si>
    <t>*3-Ⅳ-13 能了解短劇的主要內容與情節。C2/B2</t>
  </si>
  <si>
    <t>*3-Ⅳ-14 能快速閱讀了解文章重點，並有效應用於廣泛閱讀中。B1/A2</t>
  </si>
  <si>
    <t>*◎3-Ⅳ-15 能分析及判斷文章內容，了解敘述者的觀點、態度及寫作目的。B1/A2</t>
  </si>
  <si>
    <t>*3-Ⅳ-16 能閱讀不同體裁、不同主題的簡易文章。B1/A1</t>
  </si>
  <si>
    <t>4-Ⅳ-1 能拼寫國中階段基本常用字詞。A2/B1</t>
  </si>
  <si>
    <t>4-Ⅳ-2 能依圖畫、圖示書寫英文句子。A2/B1</t>
  </si>
  <si>
    <t>4-Ⅳ-3 能掌握正確書寫格式寫出英文句子。A2/B1</t>
  </si>
  <si>
    <t>4-Ⅳ-4 能依提示填寫簡單的表格。A2/B1</t>
  </si>
  <si>
    <t>4-Ⅳ-5 能依提示寫出正確達意的簡單句子。A2/B1</t>
  </si>
  <si>
    <t>4-Ⅳ-6 能將簡易的中文句子譯成英文。A2/B1</t>
  </si>
  <si>
    <t>*4-Ⅳ-7 能寫簡單的賀卡、簡訊、書信、電子郵件等。B1/B2</t>
  </si>
  <si>
    <t>*4-Ⅳ-8 能依提示書寫簡短的段落。A2/B1</t>
  </si>
  <si>
    <t>5-Ⅳ-1 能聽懂、讀懂國中階段基本字詞，並使用於簡易日常溝通。C2/B1</t>
  </si>
  <si>
    <t>5-Ⅳ-2 能掌握國中階段所學字詞及句型，適當地使用於日常生活之溝通。C2/B2</t>
  </si>
  <si>
    <t>◎5-Ⅳ-3 能聽懂日常生活應對中常用語句，並能作適當的回應。A2/B1</t>
  </si>
  <si>
    <t>5-Ⅳ-4 能以正確的發音及適切的語調及速度朗讀短文及短劇。A2/B1</t>
  </si>
  <si>
    <t>*5-Ⅳ-5 能運用字母拼讀規則讀出及拼寫英文字詞。A2/B1</t>
  </si>
  <si>
    <t>5-Ⅳ-6 能轉述所聽到的簡短談話。A2/B1</t>
  </si>
  <si>
    <t>5-Ⅳ-7 能聽懂日常生活對話，並能以簡單的字詞、句子記下要點。A2/B1</t>
  </si>
  <si>
    <t>5-Ⅳ-8 能聽懂簡易故事，並能以簡單的字詞、句子記下要點。A2/B1</t>
  </si>
  <si>
    <t>5-Ⅳ-9 能聽懂簡易廣播，並能以簡單的字詞、句子記下要點。A2/B2</t>
  </si>
  <si>
    <t>5-Ⅳ-10 能讀懂簡易故事及短文，並能以簡短的句子說出或寫出其內容大 意。A2/B1</t>
  </si>
  <si>
    <t>5-Ⅳ-11 能看懂並能填寫簡單的表格及資料等。A2/B1</t>
  </si>
  <si>
    <t>*5-Ⅳ-12 能看懂日常溝通中簡易的書信、簡訊、留言、賀卡、邀請卡等， 並能以口語或書面作簡短的回應。A2/B2</t>
  </si>
  <si>
    <t>◎6-Ⅳ-1 樂於參與課堂中各類練習活動，不畏犯錯。B1/C2</t>
  </si>
  <si>
    <t>6-Ⅳ-2 主動預習、複習並將學習內容作基本的整理歸納。A2/A1</t>
  </si>
  <si>
    <t>6-Ⅳ-3 樂於參與有助提升英語能力的活動（如英語營、歌唱、朗讀、演 講、段落寫作、讀者劇場等活動）。B2/C2</t>
  </si>
  <si>
    <t>6-Ⅳ-4 樂於接觸課外的英語文多元素材，如歌曲、英語學習雜誌、漫畫、短片、廣播、網路等。C3/B2</t>
  </si>
  <si>
    <t>*6-Ⅳ-5 主動利用各種查詢工具，以了解所接觸的英語文資訊。B1/B2</t>
  </si>
  <si>
    <t>*6-Ⅳ-6 主動從網路或其他課外材料，搜尋相關英語文資源，並與教師及 同學分享。C2/B2</t>
  </si>
  <si>
    <t>7-Ⅳ-1 能使用英文字典，配合上下文找出適當的字義。B1/A1</t>
  </si>
  <si>
    <t>7-Ⅳ-2 善用相關主題之背景知識，以利閱讀或聽力理解。B1/A2</t>
  </si>
  <si>
    <t>7-Ⅳ-3 利用語言及非語言溝通策略（如請求重述、手勢、表情等）提升 溝通效能。B1/A1</t>
  </si>
  <si>
    <t>7-Ⅳ-4 能對教師或同學討論的內容觸類旁通、舉一反三。B1/A2</t>
  </si>
  <si>
    <t>7-Ⅳ-5 能訂定英文學習計畫，檢視自我學習過程，並隨時改進。A1/A3</t>
  </si>
  <si>
    <t>8-Ⅳ-1 能以簡易英語介紹國內主要節慶習俗。B1/C3</t>
  </si>
  <si>
    <t>8-Ⅳ-2 能以簡易英語介紹國外主要節慶習俗。B1/C3</t>
  </si>
  <si>
    <t>8-Ⅳ-3 能了解國內外風土民情及主要節慶習俗，並加以比較。C3/A2</t>
  </si>
  <si>
    <t>8-Ⅳ-4 能了解、尊重不同之文化習俗。A2/C3</t>
  </si>
  <si>
    <t>8-Ⅳ-5 能具有基本的世界觀。A2/C3</t>
  </si>
  <si>
    <t>*8-Ⅳ-6 能了解並遵循基本的國際生活禮儀。A2/C3</t>
  </si>
  <si>
    <t>9-Ⅳ-1 能綜合相關資訊作合理的猜測。B1/A2</t>
  </si>
  <si>
    <t>9-Ⅳ-2 能把二至三項訊息加以比較、歸類、排序。B1/A2</t>
  </si>
  <si>
    <t>9-Ⅳ-3 能根據上下文語境釐清不同訊息間的因果關係。B1/A2</t>
  </si>
  <si>
    <t>9-Ⅳ-4 能依上下文所提供的文字線索（如 in my opinion、maybe）分辨 客觀事實與主觀意見。B1/A2</t>
  </si>
  <si>
    <t xml:space="preserve">Aa-Ⅱ-1 字母名稱。
</t>
  </si>
  <si>
    <t xml:space="preserve">Aa-Ⅱ-2 印刷體大小寫字母 的辨識及書 寫。
</t>
  </si>
  <si>
    <t xml:space="preserve">◎Ab-Ⅱ-1 子音、母音 及其 組 合。
</t>
  </si>
  <si>
    <t xml:space="preserve">◎ Ab-Ⅱ-2 單音 節、多音節，及重音音節。
</t>
  </si>
  <si>
    <t>◎Ab-Ⅱ-3 片語及 句子的重音。</t>
  </si>
  <si>
    <t xml:space="preserve">◎Ab-Ⅱ-4 所學的 字母拼讀 規 則（含看字讀
音、聽音拼 字）。
</t>
  </si>
  <si>
    <t xml:space="preserve">◎Ac-Ⅱ-1 簡易的教室用語。
</t>
  </si>
  <si>
    <t xml:space="preserve">◎Ac-Ⅱ-2 簡易的生活用語。
</t>
  </si>
  <si>
    <t>Ac-Ⅱ-3 第二學習 階段所學 字詞。</t>
  </si>
  <si>
    <t xml:space="preserve">B-Ⅱ-1 第二學習階段所 學字 詞及句型的 生活溝通。
</t>
  </si>
  <si>
    <t xml:space="preserve">◎  C-Ⅱ-1 國 內（外）招呼方 式。
</t>
  </si>
  <si>
    <t xml:space="preserve">◎ C-Ⅱ-2 國內外主要 節慶習 俗。
</t>
  </si>
  <si>
    <t xml:space="preserve">◎ D-Ⅱ-1 所學字詞的簡易歸 類。
</t>
  </si>
  <si>
    <t xml:space="preserve">◎Ab-Ⅲ-1 子音、母音及其組合。
</t>
  </si>
  <si>
    <t>◎ Ab- Ⅲ -2 單音 節、多音節， 及重音音節。</t>
  </si>
  <si>
    <t>◎ Ab-Ⅲ-3 片語及 句子的重音。</t>
  </si>
  <si>
    <t>*Ab-Ⅲ-4 句子的 語調及節奏。</t>
  </si>
  <si>
    <t xml:space="preserve">◎ Ab-Ⅲ-5 所學的字 母 拼 讀 規 則（含看字讀 音 、 聽 音 拼 字）。
</t>
  </si>
  <si>
    <t xml:space="preserve">Ac-Ⅲ-1 校園內簡易的英文標示。
</t>
  </si>
  <si>
    <t xml:space="preserve">◎Ac-Ⅲ-2 簡易的教室用語。
</t>
  </si>
  <si>
    <t xml:space="preserve">◎Ac-Ⅲ-3 簡易的生活用語。
</t>
  </si>
  <si>
    <t>Ac-Ⅲ-4 國小階段 所 學 字 詞（能聽、讀、說 300 字
詞，其中必須拼寫 180 字詞）。</t>
  </si>
  <si>
    <t>Ad-Ⅲ-1 簡易標點符號。</t>
  </si>
  <si>
    <t>Ad-Ⅲ-2 簡易、常 用 的 句 型結構。</t>
  </si>
  <si>
    <t xml:space="preserve">*◎Ae-Ⅲ-1 簡易歌
謠、韻文、短 文、故事及短劇。
</t>
  </si>
  <si>
    <t>*Ae-Ⅲ-2 繪本故 事 、 兒 童 短 劇。</t>
  </si>
  <si>
    <t xml:space="preserve">B-Ⅲ-1 自己、家人及朋友的簡 易介紹。
</t>
  </si>
  <si>
    <t xml:space="preserve">B-Ⅲ-2 國小階段 所學字詞及句型的生活溝 通。
</t>
  </si>
  <si>
    <t xml:space="preserve">◎ C- Ⅲ -1 國內 （外）招呼 方式。
</t>
  </si>
  <si>
    <t>◎ C-Ⅲ-2 國內外 主要節慶習 俗。</t>
  </si>
  <si>
    <t xml:space="preserve">◎ D-Ⅲ-1 所學字詞的簡易歸 類。
</t>
  </si>
  <si>
    <t>D-Ⅲ-2 故事發 展的排序。</t>
  </si>
  <si>
    <t xml:space="preserve">D-Ⅲ-3 依綜合資訊作簡易猜測。
</t>
  </si>
  <si>
    <t xml:space="preserve">Aa-Ⅳ-1 連續體大小寫字母 的辨識及書 寫。
</t>
  </si>
  <si>
    <t xml:space="preserve">Ab-Ⅳ-1 句子的發音、重音及 語調。
</t>
  </si>
  <si>
    <t xml:space="preserve">* ◎ Ab- Ⅳ -2 歌 謠、韻文的節奏與音韻。
</t>
  </si>
  <si>
    <t xml:space="preserve">*Ab-Ⅳ-3 字母 拼讀規則（含 字母拼讀的 精熟能力、字彙拼寫的輔 助）。
</t>
  </si>
  <si>
    <t xml:space="preserve">Ac-Ⅳ-1 簡易的英文標示。
</t>
  </si>
  <si>
    <t xml:space="preserve">Ac-Ⅳ-2 常見的教室用語。
</t>
  </si>
  <si>
    <t xml:space="preserve">Ac-Ⅳ-3 常見的生活用語。
</t>
  </si>
  <si>
    <t>Ac-Ⅳ-4 國中階段所學字詞（能聽、讀、說、寫最基本的 1,200 字詞）。</t>
  </si>
  <si>
    <t xml:space="preserve">Ad-Ⅳ-1 國中階段所學的文法句型。
</t>
  </si>
  <si>
    <t xml:space="preserve">◎ Ae-Ⅳ-1 簡易歌謠、韻 文、短文、故事 及 短
劇。
</t>
  </si>
  <si>
    <t>◎ Ae-Ⅳ-2 常見 的圖表。</t>
  </si>
  <si>
    <t>*◎ Ae-Ⅳ-3 公共 場所廣播（如 捷運、車站、機場廣播）。</t>
  </si>
  <si>
    <t xml:space="preserve">Ae-Ⅳ-4 簡易賀 卡、書信、電子郵件。
</t>
  </si>
  <si>
    <t>*Ae-Ⅳ-5 不同體 裁、不同主題 之 簡 易 文 章。</t>
  </si>
  <si>
    <t>Ae-Ⅳ-6 簡易故 事的背景、人 物、事件和結 局。</t>
  </si>
  <si>
    <t>*◎ Ae-Ⅳ-7 敘述 者的觀點、態 度、及寫作目 的。</t>
  </si>
  <si>
    <t xml:space="preserve">*Ae-Ⅳ-8 簡易故事及短文的 大意。
</t>
  </si>
  <si>
    <t xml:space="preserve">B-Ⅳ-1 自己、家人及朋友的 簡易描述。
</t>
  </si>
  <si>
    <t xml:space="preserve">B-Ⅳ-2 國中階段所學字詞及 句型的生活 溝通。
</t>
  </si>
  <si>
    <t xml:space="preserve">B-Ⅳ-3 語言與非語言的溝通 策略（如請求 重述、手勢、 表情等）。
</t>
  </si>
  <si>
    <t>B-Ⅳ-4 個人的 需求、意願和 感 受 的 表 達。</t>
  </si>
  <si>
    <t>B-Ⅳ-5 人、事、 時、地、物的 描 述 及 問 答。</t>
  </si>
  <si>
    <t>◎ B-Ⅳ-6 圖片描 述。</t>
  </si>
  <si>
    <t>B-Ⅳ-7 角色扮 演。</t>
  </si>
  <si>
    <t xml:space="preserve">*◎ B-Ⅳ-8 引導式討論。
</t>
  </si>
  <si>
    <t>C-Ⅳ-1 國內外節慶習俗。</t>
  </si>
  <si>
    <t>C-Ⅳ-2 國內外風土民情。</t>
  </si>
  <si>
    <t xml:space="preserve">C-Ⅳ-3 文化習俗的了解及 尊重。
</t>
  </si>
  <si>
    <t>C-Ⅳ-4 基本的 世界觀。</t>
  </si>
  <si>
    <t>*C-Ⅳ-5 國際生 活禮儀。</t>
  </si>
  <si>
    <t xml:space="preserve">D-Ⅳ-1 依綜合資訊作合理猜 測。
</t>
  </si>
  <si>
    <t xml:space="preserve">D- Ⅳ -2 二 至 三 項訊息的比 較、歸類、排序的方法。
</t>
  </si>
  <si>
    <t>D-Ⅳ-3 訊息因果 關 係 的 釐 清。</t>
  </si>
  <si>
    <t>*◎ D-Ⅳ-4 藉文字 線索，對客觀 事實及主觀 意 見 的 分 辨。</t>
  </si>
  <si>
    <t>ti-Ⅱ-1能在指導下觀察日常生活現象的規律性，並運用想像力與好奇心，了解及描述自然環境的現象。B1/A1</t>
  </si>
  <si>
    <t>tr-Ⅱ-1能知道觀察、記錄所得自然現象的的結果是有其原因的，並依據習得的知識，說明自己的想法。B1/A3</t>
  </si>
  <si>
    <t>tc-Ⅱ-1能簡單分辨或分類所觀察到的自然科學現象。A1/B1</t>
  </si>
  <si>
    <t>tm-Ⅱ-1能經由觀察自然界現象之間的關係，理解簡單的概念模型，進而與其生活經驗連結。A1/A2</t>
  </si>
  <si>
    <t>po-Ⅱ-1能從日常經驗、學習活動、自然環境，進行觀察，進而能察覺問題。A3/A2</t>
  </si>
  <si>
    <t>po -Ⅱ-2能依據觀察、蒐集資料、閱讀、思考、討論 等，提出問題。B2/A2</t>
  </si>
  <si>
    <t>pe-Ⅱ-1能了解一個因素改變可能造成的影響，進而預測活動的大致結果。在教師或教科書的指導或說明下，能了解探究的計畫。B2/A3</t>
  </si>
  <si>
    <t>pe-Ⅱ-2能正確安全操作適合學習階段的物品、器材儀器、科技設備及資源，並能觀察和記錄。A2/B2</t>
  </si>
  <si>
    <t>pa-Ⅱ-1能運用簡單分類、製作圖表等方法，整理已有的資訊或數據。B1</t>
  </si>
  <si>
    <t>pa-Ⅱ-2能從得到的資訊或數據，形成解釋、得到解答、解決問題。並能將自己的探究結果和他人的結果（例如：來自老師）相比較，檢查是否相近。C2/B1</t>
  </si>
  <si>
    <t>pc-Ⅱ-1能專注聆聽同學報告，提出疑問或意見。並能對探究方法、過程或結果，進行檢討。A2/C2</t>
  </si>
  <si>
    <t>pc-Ⅱ-2能利用簡單形式的口語、文字或圖畫等，表達探究之過程、發現。A3/C2</t>
  </si>
  <si>
    <t>ai-Ⅱ-1保持對自然現象的好奇心，透過不斷的探尋和提問，常會有新發現。A2/B3</t>
  </si>
  <si>
    <t>ai-Ⅱ-2透過探討自然與物質世界的規律性，感受發現的樂趣。A2/C1</t>
  </si>
  <si>
    <t>ai-Ⅱ-3透過動手實作，享受以成品來表現自己構想的樂趣。A2/B3</t>
  </si>
  <si>
    <t>ah-Ⅱ-1透過各種感官了解生活週遭 事物的屬性。B2/A1</t>
  </si>
  <si>
    <t>ah-Ⅱ-2透過有系統的分類與表達方 式，與他人溝 通自己的想法與發現。B1/A1</t>
  </si>
  <si>
    <t>an -Ⅱ-1體會科學的探索都是由問題開始。B2/A2</t>
  </si>
  <si>
    <t>an-Ⅱ-2察覺科學家們是利用不同的方式探索自然與物質世界的形式與規律。A2/C2</t>
  </si>
  <si>
    <t>an-Ⅱ-3發覺創造和想像是科學的重要元素。C1/C3</t>
  </si>
  <si>
    <t>ti-Ⅲ-1能運用好奇心察覺日常生活 現象的規律性會因為某些改變而產生差異，並能依據已知的科學知識科學方法想像可能發生的事情，以察覺不同的方法， 也常能做出不同的成品。B1/A3</t>
  </si>
  <si>
    <t>tr-Ⅲ-1能將自己及他人所觀察、記 錄的自然現象與習得的知識互相連結，察 覺彼此間的關係，並提出自己的想法及知道與他人的差異。A3/A2</t>
  </si>
  <si>
    <t>tc-Ⅲ-1能就所蒐集的數據或資料，進行簡單的記錄與分類，並依據習得的知識，思考資料的正確性及辨別他人資訊與事實的差異。A2/B1</t>
  </si>
  <si>
    <t>tm-Ⅲ-1能經由提問、觀察及實驗等歷程，探索自然界現象之間的關係，建立簡單的概念模型，並理解到有不同模型的存在。A2/B1</t>
  </si>
  <si>
    <t>po-Ⅲ-1能從學習活動、日常經驗及科技運用、自然環境、書刊及網路媒體等察覺問題。B2/A3</t>
  </si>
  <si>
    <t>po -Ⅲ-2能初步辨別適合科學探究的問題，並能依據觀察、蒐集資料、閱讀、思考、討論等，提出適宜探究之問題。A2/B2</t>
  </si>
  <si>
    <t>pe-Ⅲ-1能了解自變項、應變項並預測改變時可能的影響和進行適當次數測試的意義。在教師或教科書的指導或說明 下，能了解探 究的計畫，並 進而能根據問 題的特性、資 源（設備等）的 有無等因素， 規劃簡單的探 究活動。A3/A2</t>
  </si>
  <si>
    <t>pe-Ⅲ-2能正確安全操作適合學習階段的物品、器材儀器、科技 設備及資源。 能進行客觀的質性觀察或數值量測並詳實記錄。B1/B2</t>
  </si>
  <si>
    <t>pa -Ⅲ-1能分析比較、製作圖表、運用簡單數學等方法，整理已有的資訊或數據。A2/B1</t>
  </si>
  <si>
    <t>pa -Ⅲ-2能從（所得的） 能從（所得的） 資訊或數據，形成解釋、發現新知、獲因果關係、解決問題或是發現新的問題。並能將自己的探究結果和他人的結果（例如：來自同學） 比較對照，檢查相近探究是否有相近的結果。A3/B1</t>
  </si>
  <si>
    <t>pc-Ⅲ-1能理解同學報告，提出合理的疑問或意見。並能對「所訂定的問題」、 「探究方法」、「獲得之證據」及「探究之發現」等之間的符應情形，進行檢核並提出優點和弱點。A3/C3</t>
  </si>
  <si>
    <t>pc-Ⅲ-2能利用簡單形式的口語、文 字、影像（例 如：攝影、錄 影）、繪圖或實物、科學名詞、數學公式、模 型等，表達探 究之過程、發現或成果。A3/B1</t>
  </si>
  <si>
    <t>ai-Ⅲ-1透過科學探索了解現象發生的原因或機制，滿足好奇心。A2/A1</t>
  </si>
  <si>
    <t>ai-Ⅲ-2透過成功的科學探索經驗，感受自然科學學習的樂趣。A3/A1</t>
  </si>
  <si>
    <t>ai-Ⅲ-3參與合作學習並與同儕有良好的互動經驗，享受學習 科學的樂趣。A3/C2</t>
  </si>
  <si>
    <t>ah-Ⅲ-1利用科學知識理解日常生活觀察到的現象。A3/A2</t>
  </si>
  <si>
    <t>ah-Ⅲ-2透過科學探究活動解決一部分生活週遭的問題。B2/A2</t>
  </si>
  <si>
    <t>an-Ⅲ-1透過科學探究活動，了解科學知識的基礎是來自於真實的經驗和證據。A3/B1</t>
  </si>
  <si>
    <t>an-Ⅲ-2發覺許多科學的主張與結論，會隨著新證據的出現而改變。A2/B2</t>
  </si>
  <si>
    <t>an -Ⅲ-3體認不同性別、族群等文 化背景的人， 都可成為科學 家。B3/C1</t>
  </si>
  <si>
    <t>INa-Ⅱ-4物質的形態會因溫度的不同而改變。</t>
  </si>
  <si>
    <t>INf-Ⅱ-2不同的環境影響人類食物的種類、來源與飲食習慣。</t>
  </si>
  <si>
    <t>INa-Ⅱ-2在地球上，物質具有重 量，佔有體積。</t>
  </si>
  <si>
    <t>INc-Ⅱ-8不同的環境有不同的生物生存。</t>
  </si>
  <si>
    <t>INe-Ⅱ-1自然界的物體、生物、環境間常會相互影響。</t>
  </si>
  <si>
    <t>INa-Ⅱ-3物質各有其特性，並可以依其特性與用途進行分類。</t>
  </si>
  <si>
    <t>INd-Ⅱ-4空氣流動產生風。</t>
  </si>
  <si>
    <t>INe-Ⅱ-3有些物質溶於水中，有些物質不容易溶於水中。</t>
  </si>
  <si>
    <t>INa-Ⅱ-1自然界（包含生物與非生物）是由不同物質所組成。</t>
  </si>
  <si>
    <t>INc-Ⅱ-9地表具有岩石、砂、土壤等不同環境，各有特徵，可以分辨。</t>
  </si>
  <si>
    <t>INe-Ⅱ-5生活周遭有各種的聲 音；物體振動會產生聲 音，聲音可以透過固體、液體、氣體傳播。不同的動物會發出不同的聲音，並且作為溝通的方 式。</t>
  </si>
  <si>
    <t>INa-Ⅱ-6太陽是地球能量的主要來源，提供生物的生長需要，能量可以各種形式呈現。</t>
  </si>
  <si>
    <t>INd-Ⅱ-8力有各種不同的形式。</t>
  </si>
  <si>
    <t>INe-Ⅱ-9電池或燈泡可以有串聯和並聯的接法，不同的接法會產生不同的效果。</t>
  </si>
  <si>
    <t>INa-Ⅱ-5太陽照射、物質燃燒和摩擦等可以使溫度升高，運用測量的方法可知溫度高低。</t>
  </si>
  <si>
    <t>INe-Ⅱ-2溫度會影響物質在水中 溶解的程度（定性）及物 質燃燒、生鏽、發酵等現 象。</t>
  </si>
  <si>
    <t>INe-Ⅱ-4常見食物的酸鹼性有時 可利用氣味、觸覺、味覺 簡單區分，花卉、菜葉會 因接觸到酸鹼而改變顏 色。</t>
  </si>
  <si>
    <t>INc-Ⅱ-1使用工具或自訂參考標準可量度與比較。</t>
  </si>
  <si>
    <t>INc-Ⅱ-2生活中常見的測量單位與度量。</t>
  </si>
  <si>
    <t>INd -Ⅱ-5自然環境中有砂石及土壤，會因水流、風而發生改變。</t>
  </si>
  <si>
    <t>INc-Ⅱ-7利用適當的工具觀察不同大小、距離位置的物體。</t>
  </si>
  <si>
    <t>INd-Ⅱ-1當受外在因素作用時，物質或自然現象可能會改變。改變有些較快、有些較慢；有些可以回復， 有些則不能。</t>
  </si>
  <si>
    <t>INe-Ⅱ-6光線以直線前進，反射時有一定的方向。</t>
  </si>
  <si>
    <t>INc-Ⅱ-3力的表示法，包括大小、方向與作用點等。</t>
  </si>
  <si>
    <t>INd-Ⅱ-9施力可能會使物體改變運動情形或形狀；當物體受力變形時，有的可恢復原狀，有的不能恢復原狀。</t>
  </si>
  <si>
    <t>INc-Ⅱ-4方向、距離可用以表示物體位置。</t>
  </si>
  <si>
    <t>INd-Ⅱ-6一年四季氣溫會有所變化，天氣也會有所不同。氣象報告可以讓我們知道天氣的可能變化。</t>
  </si>
  <si>
    <t>INe-Ⅱ-7磁鐵具有兩極，同極相 斥，異極相吸；磁鐵會吸 引含鐵的物體。磁力強 弱可由吸起含鐵物質數 量多寡得知。</t>
  </si>
  <si>
    <t>INc-Ⅱ-5水和空氣可以傳送動力讓物體移動。</t>
  </si>
  <si>
    <t>INd-Ⅱ-2 物質或自然現象的改變情形，可以運用測量的工具和方法得知。</t>
  </si>
  <si>
    <t>INd-Ⅱ-7天氣預報常用雨量、溫度、風向、風速等資料來表達天氣狀態，這些資料可以使用適當儀器測得。</t>
  </si>
  <si>
    <t>INe-Ⅱ-10動物的感覺器官接受外 界刺激會引起生理和行為反應。</t>
  </si>
  <si>
    <t>INg-Ⅱ-1自然環境中有許多資源。人類生存與生活需依賴自然環境中的各種資源，但自然資源都是有限的，需要珍惜使用。</t>
  </si>
  <si>
    <t>INa-Ⅱ-7生物需要能量（養分）、 陽光、空氣、水和土壤，維持生命、生長與活動。</t>
  </si>
  <si>
    <t>INb-Ⅱ-7動植物體的外部形態和內部構造，與其生長、 行為、繁衍後代和適應環境有關。</t>
  </si>
  <si>
    <t>INf-Ⅱ-4季節的變化與人類生活的關係。</t>
  </si>
  <si>
    <t>INa-Ⅱ-8日常生活中常用的能源。</t>
  </si>
  <si>
    <t>INf-Ⅱ-3自然的規律與變化對人類生活應用與美感的啟發。</t>
  </si>
  <si>
    <t>INb-Ⅱ-1物質或物體各有不同的功能或用途。</t>
  </si>
  <si>
    <t>INb-Ⅱ-6常見植物的外部形態主要由根、莖、葉、花、 果實及種子所組成。</t>
  </si>
  <si>
    <t>INf-Ⅱ-1日常生活中常見的科技產品。</t>
  </si>
  <si>
    <t>INb-Ⅱ-2物質性質上的差異性可用來區分或分離物質。</t>
  </si>
  <si>
    <t>INc-Ⅱ-10天空中天體有東升西落的現象，月亮有盈虧的變化，星星則是有些亮有些暗。</t>
  </si>
  <si>
    <t>INf-Ⅱ-5人類活動對環境造成影響。</t>
  </si>
  <si>
    <t>INb-Ⅱ-5常見動物的外部形態主要分為頭、軀幹和肢， 但不同類別動物之各部位特徵和名稱有差異。</t>
  </si>
  <si>
    <t>INc-Ⅱ-6水有三態變化及毛細現 象。</t>
  </si>
  <si>
    <t>INe-Ⅱ-8物質可分為電的良導體 和不良導體，將電池用電線或良導體接成通 路，可使燈泡發光、馬達 轉動。</t>
  </si>
  <si>
    <t>INb-Ⅱ-3虹吸現象可用來將容器中的水吸出；連通管可測水平。</t>
  </si>
  <si>
    <t>INd-Ⅱ-3生物從出生、成長到死 亡有一定的壽命，透過生殖繁衍下一代。</t>
  </si>
  <si>
    <t>INg-Ⅱ-2地球資源永續可結合日常生活中低碳與節水方法做起。</t>
  </si>
  <si>
    <t>INb-Ⅱ-4生物體的構造與功能是 互相配合的。</t>
  </si>
  <si>
    <t>INf-Ⅱ-6地震會造成嚴重的災害，平時的準備與防震能降低損害。</t>
  </si>
  <si>
    <t>INf-Ⅱ-7水與空氣汙染會對生物 產生影響。</t>
  </si>
  <si>
    <t>INg-Ⅱ-3可利用垃圾減量、資源回收、節約能源等方法來保護環境。</t>
  </si>
  <si>
    <t>INa-Ⅲ-1物質是由微小的粒子所組成，而且粒子不斷的運動。</t>
  </si>
  <si>
    <t>INe-Ⅲ-1自然界的物體、生物與環境間的交互作用，常具有規則性。</t>
  </si>
  <si>
    <t>INa-Ⅲ-2物質各有不同性質，有些性質會隨溫度而改變。</t>
  </si>
  <si>
    <t>INb-Ⅲ-5生物體是由細胞所組成，具有由細胞、器官到個體等不同層次的構造。</t>
  </si>
  <si>
    <t>INa-Ⅲ-4空氣由各種不同氣體所組成，空氣具有熱脹冷縮的性質。氣體無一定的形狀與體積。</t>
  </si>
  <si>
    <t>INa-Ⅲ-3混合物是由不同的物質所混合，物質混合前後重量不會改變，性質可能會改變。</t>
  </si>
  <si>
    <t>INc-Ⅲ-1生活及探究中常用的測量工具和方法。</t>
  </si>
  <si>
    <t>INe-Ⅲ-5常用酸鹼物質的特性，水溶液的酸鹼性質及其生活上的運用。</t>
  </si>
  <si>
    <t>INa-Ⅲ-5不同形式的能量可以相互轉換，但總量不變。</t>
  </si>
  <si>
    <t>INa-Ⅲ-6能量可藉由電流傳遞、轉換而後為人類所應用。利用電池等設備可以儲存電能再轉換成其他能量。</t>
  </si>
  <si>
    <t>INa-Ⅲ-7運動的物體具有動能，對同一物體而言，速度越快動能越大。</t>
  </si>
  <si>
    <t>INa-Ⅲ-8熱由高溫處往低溫處傳播，傳播的方式有傳導、對流和輻射，生活中可運用不同的方法保溫與散熱。</t>
  </si>
  <si>
    <t>INa-Ⅲ-10在生態系中，能量經由食物鏈在不同物種間流動與循環。</t>
  </si>
  <si>
    <t>INb-Ⅲ-1物質有不同的結構與功能。</t>
  </si>
  <si>
    <t>INb-Ⅲ-6動物的形態特徵與行為相關，動物身體的構造不同，有不同的運動方式。</t>
  </si>
  <si>
    <t>INb-Ⅲ-3物質表面的結構與性質不同，其可產生的摩擦力不同；摩擦力會影響物體運動的情形。</t>
  </si>
  <si>
    <t>INe-Ⅲ-4物質溶解、反應前後總重量不變。</t>
  </si>
  <si>
    <t>INb-Ⅲ-4力可藉由簡單機械傳遞。</t>
  </si>
  <si>
    <t>INe-Ⅲ-8光會有折射現象，放大鏡可聚光和成像。</t>
  </si>
  <si>
    <t>INb-Ⅲ-7植物各部位的構造和所具有的功能有關，有些植物產生特化的構造以適應環境。</t>
  </si>
  <si>
    <t>INe-Ⅲ-9地球有磁場，會使指北針指向固定方向。</t>
  </si>
  <si>
    <t>INb-Ⅲ-2應用性質的不同可分離物質或鑑別物質。</t>
  </si>
  <si>
    <t>INe-Ⅲ-6聲音有大小、高低與音色等不同性質，生活中聲音有樂音與噪音之分，噪音可以防治。</t>
  </si>
  <si>
    <t>INc-Ⅲ-3本量與改變量不同，由兩者的比例可評估變化的程度。</t>
  </si>
  <si>
    <t>INe-Ⅲ-7陽光是由不同色光組成。</t>
  </si>
  <si>
    <t>INe-Ⅲ-11動物有覓食、生殖、保護、訊息傳遞以及社會性的行為。</t>
  </si>
  <si>
    <t>INe-Ⅲ-12生物的分布和習性，會受環境因素的影響；環境改變也會影響生存於其中的生物種類。</t>
  </si>
  <si>
    <t>INb-Ⅲ-8生物可依其形態特徵進行分類。</t>
  </si>
  <si>
    <t>1a-Ⅱ-1  辨別社會生活中的事實與意見。C1/A1</t>
  </si>
  <si>
    <t>1a-Ⅱ-2  分辨社會事物的類別或先後順序。C1/A2/A1</t>
  </si>
  <si>
    <t>1a-Ⅱ-3  舉例說明社會事物與環境的互動、差異或變遷現象。A3/A1</t>
  </si>
  <si>
    <t>1b-Ⅱ-1  解釋社會事物與環境之間的關係。
C2/B1</t>
  </si>
  <si>
    <t>1c-Ⅱ-1  判斷個人生活或民主社會中各項選擇的合宜性。B2</t>
  </si>
  <si>
    <t>2a-Ⅱ-1  關注居住地方社會事物與環境的互動、差異與變遷等問題。C2/B2/B1</t>
  </si>
  <si>
    <t>2a-Ⅱ-2  表達對居住地方社會事物與環境的關懷。
B3</t>
  </si>
  <si>
    <t>2b-Ⅱ-1  體認人們對生活事物與環境有不同的感 受，並加以尊重。
C2/C3/B3</t>
  </si>
  <si>
    <t>2b-Ⅱ-2  感受與欣賞不同文化 的特色。C3/B3</t>
  </si>
  <si>
    <t>2c-Ⅱ-1  省思個人的生活習慣與在群體中的角色扮 演，尊重人我差異，避 免對他人產生偏見。C3/C1</t>
  </si>
  <si>
    <t>3b-Ⅱ-1  透過適當的管道蒐集與學習主題相關的資 料，並判讀其正確性。C3/B2</t>
  </si>
  <si>
    <t>3b-Ⅱ-2  摘取相關資料中的重點。C2/B1</t>
  </si>
  <si>
    <t>3b-Ⅱ-3  整理資料，製作成簡易的圖表，並加以說明。C2/B1</t>
  </si>
  <si>
    <t>3c-Ⅱ-1  聆聽他人的意見，並表達自己的看法。C2</t>
  </si>
  <si>
    <t>3c-Ⅱ-2  透過同儕合作進行體驗、探究與實作。
C3/C2</t>
  </si>
  <si>
    <t>3d-Ⅱ-1  探究問題發生的原因與影響，並尋求解決 問題的可能做法。A3/A2</t>
  </si>
  <si>
    <t>3d-Ⅱ-2  評估與選擇可能的做法，嘗試解決問題。A3/A2</t>
  </si>
  <si>
    <t>3d-Ⅱ-3  將問題解決的過程與結果，進行報告分享或實作展演。B1/A2</t>
  </si>
  <si>
    <t>1a-Ⅲ-1  舉例說明探究社會領域的意義及方法。A2/A1</t>
  </si>
  <si>
    <t>1c-Ⅲ-1  評論社會議題處理方案的優缺點，並提出 個人的看法。A3</t>
  </si>
  <si>
    <t>1c-Ⅲ-2  檢視社會現象或事件 之間的關係，並想像 在不同的條件下，推 測其可能的發展。A3</t>
  </si>
  <si>
    <t>2a-Ⅲ-1  關注社會、自然、人文環境與生活方式的互動關係。A2</t>
  </si>
  <si>
    <t>2a-Ⅲ-2  表達對在地與全球議題的關懷。C1/B3</t>
  </si>
  <si>
    <t>2b-Ⅲ-1  體認人們對社會事物與環境有不同的認 知、感受、意見與表現 方式，並加以尊重。C3/C1</t>
  </si>
  <si>
    <t>2b-Ⅲ-2  理解不同文化的 特色，欣賞並尊重文化的多樣性。C3</t>
  </si>
  <si>
    <t>2c-Ⅲ-1  反省自己或社會的價值觀、偏見與歧視，並 探究其緣由。A1</t>
  </si>
  <si>
    <t>2c-Ⅲ-2  體認並願意維護公民價值與生活方式。A1</t>
  </si>
  <si>
    <t>2c-Ⅲ-3  澄清及珍視自己的公民身分，並具備對國家及文化的認同感。C3</t>
  </si>
  <si>
    <t>3a-Ⅲ-1  透過對時事的理解與省思，提出感興趣或令人困惑的現象及社會議題。C3/C1</t>
  </si>
  <si>
    <t>3b-Ⅲ-1  透過適當的管道蒐集社會議題的相關資料，並兼顧不同觀點或意見。B1/C2</t>
  </si>
  <si>
    <t>3b-Ⅲ-2  摘取及整理社會議題相關資料的重點，判讀其正確性及價值，並加以描述和解釋。C1/B1</t>
  </si>
  <si>
    <t>3c-Ⅲ-1  聆聽他人意見，表達自我觀點，並能與他人討論。C2/C1/B3</t>
  </si>
  <si>
    <t>3c-Ⅲ-2  發揮各人不同的專長，透過分工進行團隊合作。
C2</t>
  </si>
  <si>
    <t>3c-Ⅲ-3  主動分擔群體的事務，並與他人合作。C2</t>
  </si>
  <si>
    <t>3d-Ⅲ-1  選定學習主題或社會議題，進行探究與實作。A2</t>
  </si>
  <si>
    <t>3d-Ⅲ-2  探究社會議題發生的原因與影響，評估與選擇合適的解決方案。A3/A2</t>
  </si>
  <si>
    <t>3d-Ⅲ-3  分享學習主題、社會議題探究的發現或執行經驗，並運用回饋資訊進行省思，尋求調整與創新。C1/C2</t>
  </si>
  <si>
    <t>Aa-Ⅱ-2  不同群體（可包括年齡、性別、族群、階層、職業、區域或身心特質等）應受到理解、尊重與保護，並避免偏見。</t>
  </si>
  <si>
    <t>Ab-Ⅱ-1   居民的生活方式與空間利用，和其居住地方的自然、人文環境相互影響。</t>
  </si>
  <si>
    <t>Ac-Ⅱ-2  遇到違反人權的事件，可尋求適當的救助管道。</t>
  </si>
  <si>
    <t>Ad-Ⅱ-1  個人透過參與各行各業的經濟活動，與他人形成分工合作的關係。</t>
  </si>
  <si>
    <t>Ad-Ⅱ-2  人們透過儲蓄與消費，來滿足生活需求。</t>
  </si>
  <si>
    <t>Ba-Ⅱ-1  人們對社會事物的認識、感受與意見有相同之處，亦有差異性。</t>
  </si>
  <si>
    <t>Bb-Ⅱ-1  居民的生活空間與生活方式具有地區性的差異。</t>
  </si>
  <si>
    <t>Ca-Ⅱ-2  人口分布與自然、人文環境的變遷相互影響。</t>
  </si>
  <si>
    <t>Bc-Ⅱ-1  各個族群有不同的命名方式、節慶與風俗習慣。</t>
  </si>
  <si>
    <t>Af-Ⅱ-1不同文化的接觸和交流，可能產生衝突、合作 和創新，並影響在地的生活與文化。</t>
  </si>
  <si>
    <t>Ac-Ⅱ-1  兒童在生活中擁有許多權利（可包括生存權、學習權、表意權、隱私權、身體自主權及不受歧視的權利等）與責任（可包括遵守規範、尊重他人或維護公共利益等）。</t>
  </si>
  <si>
    <t>Aa-Ⅱ-1  個人在家庭、學校與社會中有各種不同的角色，個人發展也會受其影響。</t>
  </si>
  <si>
    <t>Cb-Ⅱ-1  居住地方不同時代的重要人物、事件與文物古蹟，可以反映當地的歷史變遷。</t>
  </si>
  <si>
    <t>Cc-Ⅱ-1  各地居民的生活與工作方式會隨著社會變遷而改變。</t>
  </si>
  <si>
    <t>Da-Ⅱ-1  時間與資源有限，個人須在生活中學會做選擇。</t>
  </si>
  <si>
    <t>Bc-Ⅱ-2  家庭有不同的成員組成方式；每個家庭所重視的價值有其異同。</t>
  </si>
  <si>
    <t>Da-Ⅱ-2  個人生活習慣和方式的選擇，對環境與社會價值觀有不同的影響。</t>
  </si>
  <si>
    <t>Ca-Ⅱ-1  居住地方的環境隨著社會與經濟的發展而改變。</t>
  </si>
  <si>
    <t>Db-Ⅱ-1  滿足需要的資源有限，在進行各項消費時要做評估再選擇。</t>
  </si>
  <si>
    <t>Dc-Ⅱ-1班級與學校公共事務的安排，可以透過師生適切的討論歷程做出決定。</t>
  </si>
  <si>
    <t>Aa-Ⅲ-1  個人可以決定自我發展的特色，並具有參與群體社會發展的權利。</t>
  </si>
  <si>
    <t>Aa-Ⅲ-2  規範（可包括習俗、道德、宗教或法律等）能導引個人與群體行為，並維持社會秩序與運作。</t>
  </si>
  <si>
    <t>Aa-Ⅲ-3  個人的價值觀會影響其行為，也可能會影響人際關係。</t>
  </si>
  <si>
    <t>Aa-Ⅲ-4  在民主社會個人須遵守社會規範，理性溝通、理解包容與相互尊重。</t>
  </si>
  <si>
    <t>Ae-Ⅲ-2  科學和技術的發展與人類的價值、信仰與態度會相互影響。</t>
  </si>
  <si>
    <t>Ae-Ⅲ-3  科學和技術的研究與運用，應受到道德與法律的規範；政府的政策或法令會因新科技的出現而增修。</t>
  </si>
  <si>
    <t>Ab-Ⅲ-1  臺灣的地理位置、自然環境，與歷史文化的發展有關聯性。</t>
  </si>
  <si>
    <t>Ac-Ⅲ-3  我國政府組織可區分為中央及地方政府，各具有不同的功能，並依公權力管理公共事務。</t>
  </si>
  <si>
    <t>Ab-Ⅱ-2  自然環境會影響經濟的發展，經濟的發展也會改變自然環境。</t>
  </si>
  <si>
    <t>Ab-Ⅲ-2  交通運輸與產業發展會影響城鄉與區域間的人口遷移及連結互動。</t>
  </si>
  <si>
    <t>Ac-Ⅲ-4  國家權力的運用會維護國家安全及社會秩序，也可能會增進或傷害個人與群體的權益。</t>
  </si>
  <si>
    <t>Ae-Ⅲ-1  科學和技術發展對自然與人文環境具有不同層面的影響。</t>
  </si>
  <si>
    <t>Cb-Ⅲ-2  臺灣史前文化、原住民族文化、中華文化及世界其他文化隨著時代變遷，都在臺灣留下有形與無形的文化資產，並於生活中展現特色。</t>
  </si>
  <si>
    <t>Ac-Ⅲ-2  法律是由立法機關所制 定，其功能在保障人民權利、維護社會秩序和促進社會進步。</t>
  </si>
  <si>
    <t>Af-Ⅲ-1  為了確保基本人權、維護生態環境的永續發展，全球須共同關心許多議題。</t>
  </si>
  <si>
    <t>Af-Ⅲ-2  國際間因利益競爭而造 成衝突、對立與結盟。</t>
  </si>
  <si>
    <t>Ba-Ⅲ-1  每個人不同的生活背景與經驗，會使其對社會事務的觀點與感受產生差異。</t>
  </si>
  <si>
    <t>Cc-Ⅲ-1  個人在團體中的角色會隨著社會變遷產生改變。</t>
  </si>
  <si>
    <t>Ad-Ⅲ-1  消費者權益的保障，需要消費者、業者與政府 共同努力。</t>
  </si>
  <si>
    <t>Af-Ⅲ-3  個人、政府與民間組織可透過各種方式積極參與國際組織與事務，善盡世界公民責任。</t>
  </si>
  <si>
    <t>Bb-Ⅲ-1  自然與人文環境的交互影響，造成生活空間型態的差異與多元。</t>
  </si>
  <si>
    <t>Bc-Ⅲ-2  權力不平等與資源分配不均，會造成個人或群體間的差別待遇。</t>
  </si>
  <si>
    <t>Cb-Ⅲ-1  不同時期臺灣、世界的重要事件與人物，影響臺灣的歷史變遷。</t>
  </si>
  <si>
    <t>Cc-Ⅲ-2  族群的遷徙、通婚及交流，與社會變遷互為因果。</t>
  </si>
  <si>
    <t>Cd-Ⅲ-1  不同時空環境下，臺灣人民透過爭取權利與政治改革，使得政治逐漸走向民主。</t>
  </si>
  <si>
    <t>Cd-Ⅲ-2  臺灣人民的政治參與及公民團體的發展，為臺灣的民主政治奠定基 礎。</t>
  </si>
  <si>
    <t>Bc-Ⅲ-1  族群或地區的文化 特色，各有其產生的背景因素，因而形塑臺灣多元豐富的文化內涵。</t>
  </si>
  <si>
    <t>Ce-Ⅲ-1  經濟型態的變遷會影響人們的生活。</t>
  </si>
  <si>
    <t>Ce-Ⅲ-2  在經濟發展過程中，資源的使用會產生意義與價值的轉變，但也可能引發爭議。</t>
  </si>
  <si>
    <t>Da-Ⅲ-1  依據需求與價值觀做選擇時，須評估風險、結果及承擔責任，且不應侵 害他人 福祉或正當 權益。</t>
  </si>
  <si>
    <t>Db-Ⅲ-1  選擇合適的理財規劃，可以增加個人的財富並 調節自身的消費力。</t>
  </si>
  <si>
    <t>Ca-Ⅲ-1  都市化與工業化會改變環境，也會引發環境問題。</t>
  </si>
  <si>
    <t>Ca-Ⅲ-2  土地利用反映過去和現在的環境變遷，以及對未來的展望。</t>
  </si>
  <si>
    <t>Dc-Ⅲ-1  團體或會議的運作可以透過成員適切的討論歷程做出決定。</t>
  </si>
  <si>
    <t>1.聆聽</t>
  </si>
  <si>
    <t>1-Ⅰ-1 能聽辨閩南語常用字詞的語音差異。B1</t>
  </si>
  <si>
    <t>1-Ⅰ-2 能聽懂日常生活中閩南語語句並掌握重點。B1</t>
  </si>
  <si>
    <t>1-Ⅰ-3 能聽懂所學的閩南語文課文主題、內容並掌握重點。B1</t>
  </si>
  <si>
    <t>1-Ⅰ-4 能從聆聽中建立主動學習閩南語的興趣與習慣。B1</t>
  </si>
  <si>
    <r>
      <t>2.</t>
    </r>
    <r>
      <rPr>
        <sz val="12"/>
        <rFont val="標楷體"/>
        <family val="4"/>
        <charset val="136"/>
      </rPr>
      <t>說話</t>
    </r>
  </si>
  <si>
    <t>2-Ⅰ-1 能用閩南語簡單表達對他人的關懷與禮節。C2/B1</t>
  </si>
  <si>
    <t>2-Ⅰ-2 能初步運用閩南語表達感受、情緒與需求。B1</t>
  </si>
  <si>
    <t>2-Ⅰ-3 能正確朗讀所學的閩南語課文。B1</t>
  </si>
  <si>
    <t>2-Ⅰ-4 能主動使用閩南語與他人互動。C2/B1</t>
  </si>
  <si>
    <r>
      <t>3.</t>
    </r>
    <r>
      <rPr>
        <sz val="12"/>
        <rFont val="標楷體"/>
        <family val="4"/>
        <charset val="136"/>
      </rPr>
      <t>閱讀</t>
    </r>
  </si>
  <si>
    <t>3-Ⅰ-1 能建立樂意閱讀閩南語文語句和短文的興趣。B1</t>
  </si>
  <si>
    <r>
      <t>4.</t>
    </r>
    <r>
      <rPr>
        <sz val="12"/>
        <rFont val="標楷體"/>
        <family val="4"/>
        <charset val="136"/>
      </rPr>
      <t>寫作</t>
    </r>
  </si>
  <si>
    <t>4-Ⅰ-1能認識閩南語文的文字書寫。B1</t>
  </si>
  <si>
    <t>1-Ⅱ-1 能應用閩南語標音符號、羅馬字及漢字，協助聆聽理解。B1</t>
  </si>
  <si>
    <t>1-Ⅱ-2 能聆聽與欣賞閩南語相關藝文活動。B1</t>
  </si>
  <si>
    <t>1-Ⅱ-3 能聆聽並理解對方所說的閩南語。B1</t>
  </si>
  <si>
    <t>2.說話</t>
  </si>
  <si>
    <t>2-Ⅱ-1 能運用閩南語的標音符號、羅馬字及漢字，協助口語表達。B1</t>
  </si>
  <si>
    <t>2-Ⅱ-2 能用閩南語簡單說出日常生活計畫。B1</t>
  </si>
  <si>
    <t>3-Ⅱ-1 能閱讀日常生活中常見的閩南語文，並了解其意義。B1</t>
  </si>
  <si>
    <t>3-Ⅱ-2 能運用標音符號、羅馬字及漢字認讀日常生活中常見、簡單的閩南語文。B1</t>
  </si>
  <si>
    <t>3-Ⅱ-3 能透過閩南語文的閱讀，了解為人處事的道理。B1</t>
  </si>
  <si>
    <t>4-Ⅱ-1 能運用閩南語文簡單寫出自己的感受與需求。A1/B1</t>
  </si>
  <si>
    <t>4-Ⅱ-2 能運用閩南語文寫出對他人的感謝、關懷與協助。C2/B1</t>
  </si>
  <si>
    <r>
      <t>1.</t>
    </r>
    <r>
      <rPr>
        <sz val="12"/>
        <rFont val="標楷體"/>
        <family val="4"/>
        <charset val="136"/>
      </rPr>
      <t>聆聽</t>
    </r>
  </si>
  <si>
    <t>1-Ⅲ-1 能正確聽辨並尊重閩南語方音與語詞的差異性。B1</t>
  </si>
  <si>
    <t>1-Ⅲ-2 能主動注意並理解科技、資訊及各類媒體的閩南語訊息。B2/B1</t>
  </si>
  <si>
    <t>2-Ⅲ-1 能妥善運用科技媒材增進閩南語的口說能力。B1</t>
  </si>
  <si>
    <t>2-Ⅲ-2 能運用閩南語進行對話、分享與討論。C2/B1</t>
  </si>
  <si>
    <t>2-Ⅲ-3 能運用閩南語對生活周遭事物進行有條理的口頭描述。B1</t>
  </si>
  <si>
    <t>2-Ⅲ-4 能念唱閩南語藝文作品，並建立美感素養。B3/B1</t>
  </si>
  <si>
    <t>2-Ⅲ-5 能以閩南語口語表達對多元文化的初步認識。C3/B1</t>
  </si>
  <si>
    <t>2-Ⅲ-6 能運用閩南語詢問與回答日常生活中的熟悉主題，並能說出在地C3/B1</t>
  </si>
  <si>
    <t>3.閱讀</t>
  </si>
  <si>
    <t>3-Ⅲ-1 能初步運用字、辭典及其他工具書，輔助閩南語文的閱讀。B1</t>
  </si>
  <si>
    <t>3-Ⅲ-2 能透過閱讀了解閩南語文學作品的主題及內涵。B1</t>
  </si>
  <si>
    <t>3-Ⅲ-3 能從閱讀閩南語文過程中認識在地的文化特色。C3/A3</t>
  </si>
  <si>
    <t>3-Ⅲ-4 能主動利用資訊科技和媒體，進行閩南語文的閱讀。B2/B1</t>
  </si>
  <si>
    <t>4-Ⅲ-1 能以簡單的閩南語文寫出日常生活相關的短文。B1</t>
  </si>
  <si>
    <t>4-Ⅲ-2 能運用閩南語文媒材、工具書或線上字、辭典檢索系統以輔助書B1</t>
  </si>
  <si>
    <t>Aa-Ⅰ-1 文字認讀。</t>
  </si>
  <si>
    <t>◎Ab-Ⅰ-1 語詞運用。</t>
  </si>
  <si>
    <t>◎Ab-Ⅰ-2 句型運用。</t>
  </si>
  <si>
    <r>
      <t>Ac-</t>
    </r>
    <r>
      <rPr>
        <sz val="12"/>
        <rFont val="細明體"/>
        <family val="3"/>
        <charset val="136"/>
      </rPr>
      <t>Ⅰ</t>
    </r>
    <r>
      <rPr>
        <sz val="12"/>
        <rFont val="Times New Roman"/>
        <family val="1"/>
      </rPr>
      <t xml:space="preserve">-1 </t>
    </r>
    <r>
      <rPr>
        <sz val="12"/>
        <rFont val="細明體"/>
        <family val="3"/>
        <charset val="136"/>
      </rPr>
      <t>兒歌念謠。</t>
    </r>
  </si>
  <si>
    <t>Ba-Ⅰ-1 身體認識。</t>
  </si>
  <si>
    <r>
      <t>Ba-</t>
    </r>
    <r>
      <rPr>
        <sz val="12"/>
        <rFont val="細明體"/>
        <family val="3"/>
        <charset val="136"/>
      </rPr>
      <t>Ⅰ</t>
    </r>
    <r>
      <rPr>
        <sz val="12"/>
        <rFont val="Times New Roman"/>
        <family val="1"/>
      </rPr>
      <t xml:space="preserve">-2 </t>
    </r>
    <r>
      <rPr>
        <sz val="12"/>
        <rFont val="細明體"/>
        <family val="3"/>
        <charset val="136"/>
      </rPr>
      <t>親屬稱謂。</t>
    </r>
  </si>
  <si>
    <r>
      <t>Bb-</t>
    </r>
    <r>
      <rPr>
        <sz val="12"/>
        <rFont val="細明體"/>
        <family val="3"/>
        <charset val="136"/>
      </rPr>
      <t>Ⅰ</t>
    </r>
    <r>
      <rPr>
        <sz val="12"/>
        <rFont val="Times New Roman"/>
        <family val="1"/>
      </rPr>
      <t xml:space="preserve">-1 </t>
    </r>
    <r>
      <rPr>
        <sz val="12"/>
        <rFont val="細明體"/>
        <family val="3"/>
        <charset val="136"/>
      </rPr>
      <t>家庭生活。</t>
    </r>
  </si>
  <si>
    <t>Bb-Ⅰ-2 學校生活。</t>
  </si>
  <si>
    <t>◎Bb-Ⅰ-3 數字運用。</t>
  </si>
  <si>
    <t>◎Bf-Ⅰ-1 表演藝術。</t>
  </si>
  <si>
    <t>◎Bf-Ⅰ-2 藝術欣賞。</t>
  </si>
  <si>
    <t>◎Bg-Ⅰ-1 生活應對。</t>
  </si>
  <si>
    <t>◎Bg-Ⅰ-2 口語表達。</t>
  </si>
  <si>
    <r>
      <t>◎</t>
    </r>
    <r>
      <rPr>
        <sz val="12"/>
        <rFont val="Times New Roman"/>
        <family val="1"/>
      </rPr>
      <t>Aa-</t>
    </r>
    <r>
      <rPr>
        <sz val="12"/>
        <rFont val="標楷體"/>
        <family val="4"/>
        <charset val="136"/>
      </rPr>
      <t>Ⅱ</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</si>
  <si>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Ⅱ</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</si>
  <si>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Ⅱ</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</si>
  <si>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Ⅱ</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</si>
  <si>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Ⅱ</t>
    </r>
    <r>
      <rPr>
        <sz val="12"/>
        <rFont val="Times New Roman"/>
        <family val="1"/>
      </rPr>
      <t xml:space="preserve">-3 </t>
    </r>
    <r>
      <rPr>
        <sz val="12"/>
        <rFont val="標楷體"/>
        <family val="4"/>
        <charset val="136"/>
      </rPr>
      <t>方音差異。</t>
    </r>
  </si>
  <si>
    <r>
      <t>◎</t>
    </r>
    <r>
      <rPr>
        <sz val="12"/>
        <rFont val="Times New Roman"/>
        <family val="1"/>
      </rPr>
      <t>Ac-</t>
    </r>
    <r>
      <rPr>
        <sz val="12"/>
        <rFont val="標楷體"/>
        <family val="4"/>
        <charset val="136"/>
      </rPr>
      <t>Ⅱ</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</si>
  <si>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Ⅱ</t>
    </r>
    <r>
      <rPr>
        <sz val="12"/>
        <rFont val="Times New Roman"/>
        <family val="1"/>
      </rPr>
      <t xml:space="preserve">-2 </t>
    </r>
    <r>
      <rPr>
        <sz val="12"/>
        <rFont val="標楷體"/>
        <family val="4"/>
        <charset val="136"/>
      </rPr>
      <t>詵歌短文。</t>
    </r>
  </si>
  <si>
    <t>◎Ba-Ⅱ-1 社交稱謂。</t>
  </si>
  <si>
    <r>
      <t>◎</t>
    </r>
    <r>
      <rPr>
        <sz val="12"/>
        <rFont val="Times New Roman"/>
        <family val="1"/>
      </rPr>
      <t>Bb-</t>
    </r>
    <r>
      <rPr>
        <sz val="12"/>
        <rFont val="標楷體"/>
        <family val="4"/>
        <charset val="136"/>
      </rPr>
      <t>Ⅱ</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</si>
  <si>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Ⅱ</t>
    </r>
    <r>
      <rPr>
        <sz val="12"/>
        <rFont val="Times New Roman"/>
        <family val="1"/>
      </rPr>
      <t xml:space="preserve">-2 </t>
    </r>
    <r>
      <rPr>
        <sz val="12"/>
        <rFont val="標楷體"/>
        <family val="4"/>
        <charset val="136"/>
      </rPr>
      <t>交通運輸。</t>
    </r>
  </si>
  <si>
    <t>◎Bc-Ⅱ-1 社區生活。</t>
  </si>
  <si>
    <r>
      <t>◎</t>
    </r>
    <r>
      <rPr>
        <sz val="12"/>
        <rFont val="Times New Roman"/>
        <family val="1"/>
      </rPr>
      <t>Bd-</t>
    </r>
    <r>
      <rPr>
        <sz val="12"/>
        <rFont val="標楷體"/>
        <family val="4"/>
        <charset val="136"/>
      </rPr>
      <t>Ⅱ</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</si>
  <si>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Ⅱ</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</si>
  <si>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Ⅱ</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</si>
  <si>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Ⅱ</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</si>
  <si>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Ⅱ</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</si>
  <si>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Ⅱ</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</si>
  <si>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Ⅱ</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</si>
  <si>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Ⅱ</t>
    </r>
    <r>
      <rPr>
        <sz val="12"/>
        <rFont val="Times New Roman"/>
        <family val="1"/>
      </rPr>
      <t>-1</t>
    </r>
    <r>
      <rPr>
        <sz val="12"/>
        <rFont val="標楷體"/>
        <family val="4"/>
        <charset val="136"/>
      </rPr>
      <t>生活應對。</t>
    </r>
  </si>
  <si>
    <r>
      <t>◎</t>
    </r>
    <r>
      <rPr>
        <sz val="12"/>
        <rFont val="Times New Roman"/>
        <family val="1"/>
      </rPr>
      <t>Bg-</t>
    </r>
    <r>
      <rPr>
        <sz val="12"/>
        <rFont val="標楷體"/>
        <family val="4"/>
        <charset val="136"/>
      </rPr>
      <t>Ⅱ</t>
    </r>
    <r>
      <rPr>
        <sz val="12"/>
        <rFont val="Times New Roman"/>
        <family val="1"/>
      </rPr>
      <t xml:space="preserve">-2 </t>
    </r>
    <r>
      <rPr>
        <sz val="12"/>
        <rFont val="標楷體"/>
        <family val="4"/>
        <charset val="136"/>
      </rPr>
      <t>口語表達。</t>
    </r>
  </si>
  <si>
    <r>
      <t>◎</t>
    </r>
    <r>
      <rPr>
        <sz val="12"/>
        <rFont val="Times New Roman"/>
        <family val="1"/>
      </rPr>
      <t>Bh-</t>
    </r>
    <r>
      <rPr>
        <sz val="12"/>
        <rFont val="標楷體"/>
        <family val="4"/>
        <charset val="136"/>
      </rPr>
      <t>Ⅱ</t>
    </r>
    <r>
      <rPr>
        <sz val="12"/>
        <rFont val="Times New Roman"/>
        <family val="1"/>
      </rPr>
      <t>-1</t>
    </r>
    <r>
      <rPr>
        <sz val="12"/>
        <rFont val="標楷體"/>
        <family val="4"/>
        <charset val="136"/>
      </rPr>
      <t>物產景觀。</t>
    </r>
  </si>
  <si>
    <r>
      <t>◎</t>
    </r>
    <r>
      <rPr>
        <sz val="12"/>
        <rFont val="Times New Roman"/>
        <family val="1"/>
      </rPr>
      <t>Bh-</t>
    </r>
    <r>
      <rPr>
        <sz val="12"/>
        <rFont val="標楷體"/>
        <family val="4"/>
        <charset val="136"/>
      </rPr>
      <t>Ⅱ</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</si>
  <si>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Ⅲ</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</si>
  <si>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Ⅲ</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</si>
  <si>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Ⅲ</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</si>
  <si>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Ⅲ</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</si>
  <si>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Ⅲ</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</si>
  <si>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Ⅲ</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</si>
  <si>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Ⅲ</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</si>
  <si>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Ⅲ</t>
    </r>
    <r>
      <rPr>
        <sz val="12"/>
        <rFont val="Times New Roman"/>
        <family val="1"/>
      </rPr>
      <t xml:space="preserve">-2 </t>
    </r>
    <r>
      <rPr>
        <sz val="12"/>
        <rFont val="標楷體"/>
        <family val="4"/>
        <charset val="136"/>
      </rPr>
      <t>詵歌短文。</t>
    </r>
  </si>
  <si>
    <r>
      <t>◎</t>
    </r>
    <r>
      <rPr>
        <sz val="12"/>
        <rFont val="Times New Roman"/>
        <family val="1"/>
      </rPr>
      <t>Ba-</t>
    </r>
    <r>
      <rPr>
        <sz val="12"/>
        <rFont val="標楷體"/>
        <family val="4"/>
        <charset val="136"/>
      </rPr>
      <t>Ⅲ</t>
    </r>
    <r>
      <rPr>
        <sz val="12"/>
        <rFont val="Times New Roman"/>
        <family val="1"/>
      </rPr>
      <t xml:space="preserve">-1 </t>
    </r>
    <r>
      <rPr>
        <sz val="12"/>
        <rFont val="標楷體"/>
        <family val="4"/>
        <charset val="136"/>
      </rPr>
      <t>社交稱謂。</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</si>
  <si>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</si>
  <si>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Ⅲ</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</si>
  <si>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Ⅲ</t>
    </r>
    <r>
      <rPr>
        <sz val="12"/>
        <rFont val="Times New Roman"/>
        <family val="1"/>
      </rPr>
      <t xml:space="preserve">-4 </t>
    </r>
    <r>
      <rPr>
        <sz val="12"/>
        <rFont val="標楷體"/>
        <family val="4"/>
        <charset val="136"/>
      </rPr>
      <t>性別尊重。</t>
    </r>
  </si>
  <si>
    <r>
      <t>◎</t>
    </r>
    <r>
      <rPr>
        <sz val="12"/>
        <rFont val="Times New Roman"/>
        <family val="1"/>
      </rPr>
      <t>Bb-</t>
    </r>
    <r>
      <rPr>
        <sz val="12"/>
        <rFont val="標楷體"/>
        <family val="4"/>
        <charset val="136"/>
      </rPr>
      <t>Ⅲ</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</si>
  <si>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Ⅲ</t>
    </r>
    <r>
      <rPr>
        <sz val="12"/>
        <rFont val="Times New Roman"/>
        <family val="1"/>
      </rPr>
      <t xml:space="preserve">-2 </t>
    </r>
    <r>
      <rPr>
        <sz val="12"/>
        <rFont val="標楷體"/>
        <family val="4"/>
        <charset val="136"/>
      </rPr>
      <t>交通運輸。</t>
    </r>
  </si>
  <si>
    <r>
      <t>Bb-</t>
    </r>
    <r>
      <rPr>
        <sz val="12"/>
        <rFont val="標楷體"/>
        <family val="4"/>
        <charset val="136"/>
      </rPr>
      <t>Ⅲ</t>
    </r>
    <r>
      <rPr>
        <sz val="12"/>
        <rFont val="Times New Roman"/>
        <family val="1"/>
      </rPr>
      <t xml:space="preserve">-3 </t>
    </r>
    <r>
      <rPr>
        <sz val="12"/>
        <rFont val="標楷體"/>
        <family val="4"/>
        <charset val="136"/>
      </rPr>
      <t>體育休閒。</t>
    </r>
  </si>
  <si>
    <t>◎Bc-Ⅲ-1 社區生活。</t>
  </si>
  <si>
    <r>
      <t>◎</t>
    </r>
    <r>
      <rPr>
        <sz val="12"/>
        <rFont val="Times New Roman"/>
        <family val="1"/>
      </rPr>
      <t>Bd-</t>
    </r>
    <r>
      <rPr>
        <sz val="12"/>
        <rFont val="標楷體"/>
        <family val="4"/>
        <charset val="136"/>
      </rPr>
      <t>Ⅲ</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</si>
  <si>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生態保育。</t>
    </r>
  </si>
  <si>
    <r>
      <t>◎</t>
    </r>
    <r>
      <rPr>
        <sz val="12"/>
        <rFont val="Times New Roman"/>
        <family val="1"/>
      </rPr>
      <t>Be-</t>
    </r>
    <r>
      <rPr>
        <sz val="12"/>
        <rFont val="標楷體"/>
        <family val="4"/>
        <charset val="136"/>
      </rPr>
      <t>Ⅲ</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</si>
  <si>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Ⅲ</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</si>
  <si>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Ⅲ</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</si>
  <si>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Ⅲ</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</si>
  <si>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Ⅲ</t>
    </r>
    <r>
      <rPr>
        <sz val="12"/>
        <rFont val="Times New Roman"/>
        <family val="1"/>
      </rPr>
      <t>-1</t>
    </r>
  </si>
  <si>
    <r>
      <t>◎</t>
    </r>
    <r>
      <rPr>
        <sz val="12"/>
        <rFont val="Times New Roman"/>
        <family val="1"/>
      </rPr>
      <t>Bg-</t>
    </r>
    <r>
      <rPr>
        <sz val="12"/>
        <rFont val="標楷體"/>
        <family val="4"/>
        <charset val="136"/>
      </rPr>
      <t>Ⅲ</t>
    </r>
    <r>
      <rPr>
        <sz val="12"/>
        <rFont val="Times New Roman"/>
        <family val="1"/>
      </rPr>
      <t xml:space="preserve">-2 </t>
    </r>
    <r>
      <rPr>
        <sz val="12"/>
        <rFont val="標楷體"/>
        <family val="4"/>
        <charset val="136"/>
      </rPr>
      <t>口語表達。</t>
    </r>
  </si>
  <si>
    <r>
      <t>Bg-</t>
    </r>
    <r>
      <rPr>
        <sz val="12"/>
        <rFont val="標楷體"/>
        <family val="4"/>
        <charset val="136"/>
      </rPr>
      <t>Ⅲ</t>
    </r>
    <r>
      <rPr>
        <sz val="12"/>
        <rFont val="Times New Roman"/>
        <family val="1"/>
      </rPr>
      <t xml:space="preserve">-3 </t>
    </r>
    <r>
      <rPr>
        <sz val="12"/>
        <rFont val="標楷體"/>
        <family val="4"/>
        <charset val="136"/>
      </rPr>
      <t>人權觀念。</t>
    </r>
  </si>
  <si>
    <r>
      <t>◎</t>
    </r>
    <r>
      <rPr>
        <sz val="12"/>
        <rFont val="Times New Roman"/>
        <family val="1"/>
      </rPr>
      <t>Bh-</t>
    </r>
    <r>
      <rPr>
        <sz val="12"/>
        <rFont val="標楷體"/>
        <family val="4"/>
        <charset val="136"/>
      </rPr>
      <t>Ⅲ</t>
    </r>
    <r>
      <rPr>
        <sz val="12"/>
        <rFont val="Times New Roman"/>
        <family val="1"/>
      </rPr>
      <t>-1</t>
    </r>
  </si>
  <si>
    <r>
      <t>◎</t>
    </r>
    <r>
      <rPr>
        <sz val="12"/>
        <rFont val="Times New Roman"/>
        <family val="1"/>
      </rPr>
      <t>Bh-</t>
    </r>
    <r>
      <rPr>
        <sz val="12"/>
        <rFont val="標楷體"/>
        <family val="4"/>
        <charset val="136"/>
      </rPr>
      <t>Ⅲ</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</si>
  <si>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Ⅳ</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</si>
  <si>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Ⅳ</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</si>
  <si>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Ⅳ</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</si>
  <si>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Ⅳ</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</si>
  <si>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Ⅳ</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</si>
  <si>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Ⅳ</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</si>
  <si>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Ⅳ</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</si>
  <si>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Ⅳ</t>
    </r>
    <r>
      <rPr>
        <sz val="12"/>
        <rFont val="Times New Roman"/>
        <family val="1"/>
      </rPr>
      <t xml:space="preserve">-2 </t>
    </r>
    <r>
      <rPr>
        <sz val="12"/>
        <rFont val="標楷體"/>
        <family val="4"/>
        <charset val="136"/>
      </rPr>
      <t>詵歌短文。</t>
    </r>
  </si>
  <si>
    <r>
      <t>Ac-</t>
    </r>
    <r>
      <rPr>
        <sz val="12"/>
        <rFont val="標楷體"/>
        <family val="4"/>
        <charset val="136"/>
      </rPr>
      <t>Ⅳ</t>
    </r>
    <r>
      <rPr>
        <sz val="12"/>
        <rFont val="Times New Roman"/>
        <family val="1"/>
      </rPr>
      <t xml:space="preserve">-3 </t>
    </r>
    <r>
      <rPr>
        <sz val="12"/>
        <rFont val="標楷體"/>
        <family val="4"/>
        <charset val="136"/>
      </rPr>
      <t>詵歌選讀。</t>
    </r>
  </si>
  <si>
    <r>
      <t>Ac-</t>
    </r>
    <r>
      <rPr>
        <sz val="12"/>
        <rFont val="標楷體"/>
        <family val="4"/>
        <charset val="136"/>
      </rPr>
      <t>Ⅳ</t>
    </r>
    <r>
      <rPr>
        <sz val="12"/>
        <rFont val="Times New Roman"/>
        <family val="1"/>
      </rPr>
      <t xml:space="preserve">-4 </t>
    </r>
    <r>
      <rPr>
        <sz val="12"/>
        <rFont val="標楷體"/>
        <family val="4"/>
        <charset val="136"/>
      </rPr>
      <t>散文選讀。</t>
    </r>
  </si>
  <si>
    <r>
      <t>Ac-</t>
    </r>
    <r>
      <rPr>
        <sz val="12"/>
        <rFont val="標楷體"/>
        <family val="4"/>
        <charset val="136"/>
      </rPr>
      <t>Ⅳ</t>
    </r>
    <r>
      <rPr>
        <sz val="12"/>
        <rFont val="Times New Roman"/>
        <family val="1"/>
      </rPr>
      <t xml:space="preserve">-5 </t>
    </r>
    <r>
      <rPr>
        <sz val="12"/>
        <rFont val="標楷體"/>
        <family val="4"/>
        <charset val="136"/>
      </rPr>
      <t>應用文體。</t>
    </r>
  </si>
  <si>
    <r>
      <t>Ac-</t>
    </r>
    <r>
      <rPr>
        <sz val="12"/>
        <rFont val="標楷體"/>
        <family val="4"/>
        <charset val="136"/>
      </rPr>
      <t>Ⅳ</t>
    </r>
    <r>
      <rPr>
        <sz val="12"/>
        <rFont val="Times New Roman"/>
        <family val="1"/>
      </rPr>
      <t xml:space="preserve">-6 </t>
    </r>
    <r>
      <rPr>
        <sz val="12"/>
        <rFont val="標楷體"/>
        <family val="4"/>
        <charset val="136"/>
      </rPr>
      <t>劇本選讀。</t>
    </r>
  </si>
  <si>
    <t>◎Ba-Ⅳ-1 社交稱謂。</t>
  </si>
  <si>
    <r>
      <t>◎</t>
    </r>
    <r>
      <rPr>
        <sz val="12"/>
        <rFont val="Times New Roman"/>
        <family val="1"/>
      </rPr>
      <t>Ba-</t>
    </r>
    <r>
      <rPr>
        <sz val="12"/>
        <rFont val="標楷體"/>
        <family val="4"/>
        <charset val="136"/>
      </rPr>
      <t>Ⅳ</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</si>
  <si>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Ⅳ</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</si>
  <si>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Ⅳ</t>
    </r>
    <r>
      <rPr>
        <sz val="12"/>
        <rFont val="Times New Roman"/>
        <family val="1"/>
      </rPr>
      <t xml:space="preserve">-4 </t>
    </r>
    <r>
      <rPr>
        <sz val="12"/>
        <rFont val="標楷體"/>
        <family val="4"/>
        <charset val="136"/>
      </rPr>
      <t>性別尊重。</t>
    </r>
  </si>
  <si>
    <r>
      <t>Ba-</t>
    </r>
    <r>
      <rPr>
        <sz val="12"/>
        <rFont val="標楷體"/>
        <family val="4"/>
        <charset val="136"/>
      </rPr>
      <t>Ⅳ</t>
    </r>
    <r>
      <rPr>
        <sz val="12"/>
        <rFont val="Times New Roman"/>
        <family val="1"/>
      </rPr>
      <t xml:space="preserve">-5 </t>
    </r>
    <r>
      <rPr>
        <sz val="12"/>
        <rFont val="標楷體"/>
        <family val="4"/>
        <charset val="136"/>
      </rPr>
      <t>性格特質。</t>
    </r>
  </si>
  <si>
    <r>
      <t>Ba-</t>
    </r>
    <r>
      <rPr>
        <sz val="12"/>
        <rFont val="標楷體"/>
        <family val="4"/>
        <charset val="136"/>
      </rPr>
      <t>Ⅳ</t>
    </r>
    <r>
      <rPr>
        <sz val="12"/>
        <rFont val="Times New Roman"/>
        <family val="1"/>
      </rPr>
      <t xml:space="preserve">-6 </t>
    </r>
    <r>
      <rPr>
        <sz val="12"/>
        <rFont val="標楷體"/>
        <family val="4"/>
        <charset val="136"/>
      </rPr>
      <t>性向探索。</t>
    </r>
  </si>
  <si>
    <r>
      <t>◎</t>
    </r>
    <r>
      <rPr>
        <sz val="12"/>
        <rFont val="Times New Roman"/>
        <family val="1"/>
      </rPr>
      <t>Bb-</t>
    </r>
    <r>
      <rPr>
        <sz val="12"/>
        <rFont val="標楷體"/>
        <family val="4"/>
        <charset val="136"/>
      </rPr>
      <t>Ⅳ</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</si>
  <si>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Ⅳ</t>
    </r>
    <r>
      <rPr>
        <sz val="12"/>
        <rFont val="Times New Roman"/>
        <family val="1"/>
      </rPr>
      <t xml:space="preserve">-2 </t>
    </r>
    <r>
      <rPr>
        <sz val="12"/>
        <rFont val="標楷體"/>
        <family val="4"/>
        <charset val="136"/>
      </rPr>
      <t>交通運輸。</t>
    </r>
  </si>
  <si>
    <r>
      <t>Bc-</t>
    </r>
    <r>
      <rPr>
        <sz val="12"/>
        <rFont val="標楷體"/>
        <family val="4"/>
        <charset val="136"/>
      </rPr>
      <t>Ⅳ</t>
    </r>
    <r>
      <rPr>
        <sz val="12"/>
        <rFont val="Times New Roman"/>
        <family val="1"/>
      </rPr>
      <t xml:space="preserve">-1 </t>
    </r>
    <r>
      <rPr>
        <sz val="12"/>
        <rFont val="標楷體"/>
        <family val="4"/>
        <charset val="136"/>
      </rPr>
      <t>社區活動。</t>
    </r>
  </si>
  <si>
    <r>
      <t>Bc-</t>
    </r>
    <r>
      <rPr>
        <sz val="12"/>
        <rFont val="標楷體"/>
        <family val="4"/>
        <charset val="136"/>
      </rPr>
      <t>Ⅳ</t>
    </r>
    <r>
      <rPr>
        <sz val="12"/>
        <rFont val="Times New Roman"/>
        <family val="1"/>
      </rPr>
      <t xml:space="preserve">-2 </t>
    </r>
    <r>
      <rPr>
        <sz val="12"/>
        <rFont val="標楷體"/>
        <family val="4"/>
        <charset val="136"/>
      </rPr>
      <t>公民素養。</t>
    </r>
  </si>
  <si>
    <r>
      <t>◎</t>
    </r>
    <r>
      <rPr>
        <sz val="12"/>
        <rFont val="Times New Roman"/>
        <family val="1"/>
      </rPr>
      <t>Bd-</t>
    </r>
    <r>
      <rPr>
        <sz val="12"/>
        <rFont val="標楷體"/>
        <family val="4"/>
        <charset val="136"/>
      </rPr>
      <t>Ⅳ</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</si>
  <si>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Ⅳ</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</si>
  <si>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Ⅳ</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</si>
  <si>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Ⅳ</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</si>
  <si>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Ⅳ</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</si>
  <si>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Ⅳ</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</si>
  <si>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Ⅳ</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</si>
  <si>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Ⅳ</t>
    </r>
    <r>
      <rPr>
        <sz val="12"/>
        <rFont val="Times New Roman"/>
        <family val="1"/>
      </rPr>
      <t>-1</t>
    </r>
  </si>
  <si>
    <r>
      <t>◎</t>
    </r>
    <r>
      <rPr>
        <sz val="12"/>
        <rFont val="Times New Roman"/>
        <family val="1"/>
      </rPr>
      <t>Bg-</t>
    </r>
    <r>
      <rPr>
        <sz val="12"/>
        <rFont val="標楷體"/>
        <family val="4"/>
        <charset val="136"/>
      </rPr>
      <t>Ⅳ</t>
    </r>
    <r>
      <rPr>
        <sz val="12"/>
        <rFont val="Times New Roman"/>
        <family val="1"/>
      </rPr>
      <t xml:space="preserve">-2 </t>
    </r>
    <r>
      <rPr>
        <sz val="12"/>
        <rFont val="標楷體"/>
        <family val="4"/>
        <charset val="136"/>
      </rPr>
      <t>口語表達。</t>
    </r>
  </si>
  <si>
    <r>
      <t>Bg-</t>
    </r>
    <r>
      <rPr>
        <sz val="12"/>
        <rFont val="標楷體"/>
        <family val="4"/>
        <charset val="136"/>
      </rPr>
      <t>Ⅳ</t>
    </r>
    <r>
      <rPr>
        <sz val="12"/>
        <rFont val="Times New Roman"/>
        <family val="1"/>
      </rPr>
      <t xml:space="preserve">-3 </t>
    </r>
    <r>
      <rPr>
        <sz val="12"/>
        <rFont val="標楷體"/>
        <family val="4"/>
        <charset val="136"/>
      </rPr>
      <t>書面表達。</t>
    </r>
  </si>
  <si>
    <r>
      <t>◎</t>
    </r>
    <r>
      <rPr>
        <sz val="12"/>
        <rFont val="Times New Roman"/>
        <family val="1"/>
      </rPr>
      <t>Bh-</t>
    </r>
    <r>
      <rPr>
        <sz val="12"/>
        <rFont val="標楷體"/>
        <family val="4"/>
        <charset val="136"/>
      </rPr>
      <t>Ⅳ</t>
    </r>
    <r>
      <rPr>
        <sz val="12"/>
        <rFont val="Times New Roman"/>
        <family val="1"/>
      </rPr>
      <t>-1</t>
    </r>
  </si>
  <si>
    <r>
      <t>◎</t>
    </r>
    <r>
      <rPr>
        <sz val="12"/>
        <rFont val="Times New Roman"/>
        <family val="1"/>
      </rPr>
      <t>Bh-</t>
    </r>
    <r>
      <rPr>
        <sz val="12"/>
        <rFont val="標楷體"/>
        <family val="4"/>
        <charset val="136"/>
      </rPr>
      <t>Ⅳ</t>
    </r>
    <r>
      <rPr>
        <sz val="12"/>
        <rFont val="Times New Roman"/>
        <family val="1"/>
      </rPr>
      <t xml:space="preserve">-2 </t>
    </r>
    <r>
      <rPr>
        <sz val="12"/>
        <rFont val="標楷體"/>
        <family val="4"/>
        <charset val="136"/>
      </rPr>
      <t>區域人文。</t>
    </r>
  </si>
  <si>
    <r>
      <t>Bh-</t>
    </r>
    <r>
      <rPr>
        <sz val="12"/>
        <rFont val="標楷體"/>
        <family val="4"/>
        <charset val="136"/>
      </rPr>
      <t>Ⅳ</t>
    </r>
    <r>
      <rPr>
        <sz val="12"/>
        <rFont val="Times New Roman"/>
        <family val="1"/>
      </rPr>
      <t xml:space="preserve">-3 </t>
    </r>
    <r>
      <rPr>
        <sz val="12"/>
        <rFont val="標楷體"/>
        <family val="4"/>
        <charset val="136"/>
      </rPr>
      <t>人文特色。</t>
    </r>
  </si>
  <si>
    <r>
      <t>Bh-</t>
    </r>
    <r>
      <rPr>
        <sz val="12"/>
        <rFont val="標楷體"/>
        <family val="4"/>
        <charset val="136"/>
      </rPr>
      <t>Ⅳ</t>
    </r>
    <r>
      <rPr>
        <sz val="12"/>
        <rFont val="Times New Roman"/>
        <family val="1"/>
      </rPr>
      <t xml:space="preserve">-4 </t>
    </r>
    <r>
      <rPr>
        <sz val="12"/>
        <rFont val="標楷體"/>
        <family val="4"/>
        <charset val="136"/>
      </rPr>
      <t>海洋文化。</t>
    </r>
  </si>
  <si>
    <t>1-Ⅰ-1能從日常客家生活語句了解語詞。B1</t>
  </si>
  <si>
    <t>1-Ⅰ-2 能培養聆聽客家語文的興趣。B1</t>
  </si>
  <si>
    <t>1-Ⅰ-3 能透過視聽媒材認識日常生活的客家語詞。B2/B1</t>
  </si>
  <si>
    <r>
      <t>2.</t>
    </r>
    <r>
      <rPr>
        <sz val="12"/>
        <rFont val="細明體"/>
        <family val="3"/>
        <charset val="136"/>
      </rPr>
      <t>說話</t>
    </r>
  </si>
  <si>
    <t>2-Ⅰ-1能說出客家文化的生活表徵。C3/B1</t>
  </si>
  <si>
    <t>2-Ⅰ-2 能表現言說客家語的興趣。B1</t>
  </si>
  <si>
    <t>2-Ⅰ-3 能說出日常生活的客家語詞。B1</t>
  </si>
  <si>
    <t>3-Ⅰ-1能識讀客家語文日常生活常用語詞。B1</t>
  </si>
  <si>
    <t>3-Ⅰ-2 能養成閱讀客家日用語詞的興趣。B1</t>
  </si>
  <si>
    <t>4-Ⅰ-1能認識客家語文的文字書寫。B1</t>
  </si>
  <si>
    <t>4-Ⅰ-2 能展現使用客家語文書寫的興趣。B1</t>
  </si>
  <si>
    <t>4-Ⅰ-3 能書寫客家語文常用的淺易語詞。B1</t>
  </si>
  <si>
    <t>1-Ⅱ-1能辨識日常生活對話的語句。B1</t>
  </si>
  <si>
    <t>1-Ⅱ-2 能養成聆聽客家語文的習慣。B1</t>
  </si>
  <si>
    <t>1-Ⅱ-3 能學會運用視聽媒材練習客家語文的聽力。B2/B1</t>
  </si>
  <si>
    <t>2-Ⅱ-1能說明客家文化的組成元素。B1</t>
  </si>
  <si>
    <t>2-Ⅱ-2 能養成使用客家語的習慣。B1</t>
  </si>
  <si>
    <t>2-Ⅱ-3 能以客家語回應日常生活對話。B1</t>
  </si>
  <si>
    <r>
      <t>3.</t>
    </r>
    <r>
      <rPr>
        <sz val="12"/>
        <rFont val="細明體"/>
        <family val="3"/>
        <charset val="136"/>
      </rPr>
      <t>閱讀</t>
    </r>
  </si>
  <si>
    <t>3-Ⅱ-1能閱讀客家語文日常生活常用語句。B1</t>
  </si>
  <si>
    <t>3-Ⅱ-2 能展現閱讀客家日用語句的習慣。B1</t>
  </si>
  <si>
    <t>3-Ⅱ-3 能認唸與拼讀客家語的聲韻調。B1</t>
  </si>
  <si>
    <t>4-Ⅱ-1能識別客家語文和其他語文書寫的差異。B1</t>
  </si>
  <si>
    <t>4-Ⅱ-2 能建立使用客家語文書寫的習慣。B1</t>
  </si>
  <si>
    <t>4-Ⅱ-3 能組織客家語文常用的語句。B1</t>
  </si>
  <si>
    <t>1-Ⅲ-1能識別日常生活對話的訊息。B1</t>
  </si>
  <si>
    <t>1-Ⅲ-2 能展現聆聽客家語文的態度。B1</t>
  </si>
  <si>
    <t>1-Ⅲ-3 能運用資訊科技聽懂客家語文。B1</t>
  </si>
  <si>
    <t>2-Ⅲ-1能介紹客家文化的族群特徵。B1</t>
  </si>
  <si>
    <t>2-Ⅲ-2 能積極或樂於使用客家語。B1</t>
  </si>
  <si>
    <t>2-Ⅲ-3 能運用日常生活的客家語對話。B1</t>
  </si>
  <si>
    <t>3-Ⅲ-1能解讀客家常用詞句寫成的對話。B1</t>
  </si>
  <si>
    <t>3-Ⅲ-2 能領會客家語文作品的文化意涵。B1</t>
  </si>
  <si>
    <t>3-Ⅲ-3 能掌握客家文字的書寫系統。B2</t>
  </si>
  <si>
    <t>4.寫作</t>
  </si>
  <si>
    <t>4-Ⅲ-1能區別客家語文書寫的特徵。B1</t>
  </si>
  <si>
    <t>4-Ⅲ-2 能展現使用客家語文書寫的態度。B1</t>
  </si>
  <si>
    <t>4-Ⅲ-3 能使用客家語文敘寫短文。B1</t>
  </si>
  <si>
    <r>
      <t>Ab-</t>
    </r>
    <r>
      <rPr>
        <sz val="12"/>
        <rFont val="細明體"/>
        <family val="3"/>
        <charset val="136"/>
      </rPr>
      <t>Ⅰ</t>
    </r>
    <r>
      <rPr>
        <sz val="12"/>
        <rFont val="Times New Roman"/>
        <family val="1"/>
      </rPr>
      <t xml:space="preserve">-1 </t>
    </r>
    <r>
      <rPr>
        <sz val="12"/>
        <rFont val="細明體"/>
        <family val="3"/>
        <charset val="136"/>
      </rPr>
      <t>客家語淺易漢字。</t>
    </r>
  </si>
  <si>
    <r>
      <t>Ab-</t>
    </r>
    <r>
      <rPr>
        <sz val="12"/>
        <rFont val="標楷體"/>
        <family val="4"/>
        <charset val="136"/>
      </rPr>
      <t>Ⅰ</t>
    </r>
    <r>
      <rPr>
        <sz val="12"/>
        <rFont val="Times New Roman"/>
        <family val="1"/>
      </rPr>
      <t>-2</t>
    </r>
    <r>
      <rPr>
        <sz val="12"/>
        <rFont val="標楷體"/>
        <family val="4"/>
        <charset val="136"/>
      </rPr>
      <t>客家語淺易語詞。</t>
    </r>
  </si>
  <si>
    <r>
      <t>Ac-</t>
    </r>
    <r>
      <rPr>
        <sz val="12"/>
        <rFont val="細明體"/>
        <family val="3"/>
        <charset val="136"/>
      </rPr>
      <t>Ⅰ</t>
    </r>
    <r>
      <rPr>
        <sz val="12"/>
        <rFont val="Times New Roman"/>
        <family val="1"/>
      </rPr>
      <t xml:space="preserve">-1 </t>
    </r>
    <r>
      <rPr>
        <sz val="12"/>
        <rFont val="細明體"/>
        <family val="3"/>
        <charset val="136"/>
      </rPr>
      <t>客家語淺易生活用語。</t>
    </r>
  </si>
  <si>
    <r>
      <t>Ad-</t>
    </r>
    <r>
      <rPr>
        <sz val="12"/>
        <rFont val="標楷體"/>
        <family val="4"/>
        <charset val="136"/>
      </rPr>
      <t>Ⅰ</t>
    </r>
    <r>
      <rPr>
        <sz val="12"/>
        <rFont val="Times New Roman"/>
        <family val="1"/>
      </rPr>
      <t xml:space="preserve">-1 </t>
    </r>
    <r>
      <rPr>
        <sz val="12"/>
        <rFont val="標楷體"/>
        <family val="4"/>
        <charset val="136"/>
      </rPr>
      <t>客家語淺易短文。</t>
    </r>
  </si>
  <si>
    <r>
      <t>Ad-</t>
    </r>
    <r>
      <rPr>
        <sz val="12"/>
        <rFont val="細明體"/>
        <family val="3"/>
        <charset val="136"/>
      </rPr>
      <t>Ⅰ</t>
    </r>
    <r>
      <rPr>
        <sz val="12"/>
        <rFont val="Times New Roman"/>
        <family val="1"/>
      </rPr>
      <t xml:space="preserve">-2 </t>
    </r>
    <r>
      <rPr>
        <sz val="12"/>
        <rFont val="細明體"/>
        <family val="3"/>
        <charset val="136"/>
      </rPr>
      <t>客家語淺易歌謠。</t>
    </r>
  </si>
  <si>
    <r>
      <t>Ae-</t>
    </r>
    <r>
      <rPr>
        <sz val="12"/>
        <rFont val="細明體"/>
        <family val="3"/>
        <charset val="136"/>
      </rPr>
      <t>Ⅰ</t>
    </r>
    <r>
      <rPr>
        <sz val="12"/>
        <rFont val="Times New Roman"/>
        <family val="1"/>
      </rPr>
      <t xml:space="preserve">-1 </t>
    </r>
    <r>
      <rPr>
        <sz val="12"/>
        <rFont val="細明體"/>
        <family val="3"/>
        <charset val="136"/>
      </rPr>
      <t>客家語簡易情意表達。</t>
    </r>
  </si>
  <si>
    <r>
      <t>Ba-</t>
    </r>
    <r>
      <rPr>
        <sz val="12"/>
        <rFont val="標楷體"/>
        <family val="4"/>
        <charset val="136"/>
      </rPr>
      <t>Ⅰ</t>
    </r>
    <r>
      <rPr>
        <sz val="12"/>
        <rFont val="Times New Roman"/>
        <family val="1"/>
      </rPr>
      <t xml:space="preserve">-1 </t>
    </r>
    <r>
      <rPr>
        <sz val="12"/>
        <rFont val="標楷體"/>
        <family val="4"/>
        <charset val="136"/>
      </rPr>
      <t>身體認識。</t>
    </r>
  </si>
  <si>
    <r>
      <t>Ba-</t>
    </r>
    <r>
      <rPr>
        <sz val="12"/>
        <rFont val="標楷體"/>
        <family val="4"/>
        <charset val="136"/>
      </rPr>
      <t>Ⅰ</t>
    </r>
    <r>
      <rPr>
        <sz val="12"/>
        <rFont val="Times New Roman"/>
        <family val="1"/>
      </rPr>
      <t xml:space="preserve">-2 </t>
    </r>
    <r>
      <rPr>
        <sz val="12"/>
        <rFont val="標楷體"/>
        <family val="4"/>
        <charset val="136"/>
      </rPr>
      <t>親屬稱謂。</t>
    </r>
  </si>
  <si>
    <r>
      <t>Bb-</t>
    </r>
    <r>
      <rPr>
        <sz val="12"/>
        <rFont val="細明體"/>
        <family val="3"/>
        <charset val="136"/>
      </rPr>
      <t>Ⅰ</t>
    </r>
    <r>
      <rPr>
        <sz val="12"/>
        <rFont val="Times New Roman"/>
        <family val="1"/>
      </rPr>
      <t xml:space="preserve">-1 </t>
    </r>
    <r>
      <rPr>
        <sz val="12"/>
        <rFont val="細明體"/>
        <family val="3"/>
        <charset val="136"/>
      </rPr>
      <t>簡易表達。</t>
    </r>
  </si>
  <si>
    <r>
      <t>Bb-</t>
    </r>
    <r>
      <rPr>
        <sz val="12"/>
        <rFont val="標楷體"/>
        <family val="4"/>
        <charset val="136"/>
      </rPr>
      <t>Ⅰ</t>
    </r>
    <r>
      <rPr>
        <sz val="12"/>
        <rFont val="Times New Roman"/>
        <family val="1"/>
      </rPr>
      <t xml:space="preserve">-2 </t>
    </r>
    <r>
      <rPr>
        <sz val="12"/>
        <rFont val="標楷體"/>
        <family val="4"/>
        <charset val="136"/>
      </rPr>
      <t>招呼用語。</t>
    </r>
  </si>
  <si>
    <r>
      <t>Bc-</t>
    </r>
    <r>
      <rPr>
        <sz val="12"/>
        <rFont val="標楷體"/>
        <family val="4"/>
        <charset val="136"/>
      </rPr>
      <t>Ⅰ</t>
    </r>
    <r>
      <rPr>
        <sz val="12"/>
        <rFont val="Times New Roman"/>
        <family val="1"/>
      </rPr>
      <t xml:space="preserve">-1 </t>
    </r>
    <r>
      <rPr>
        <sz val="12"/>
        <rFont val="標楷體"/>
        <family val="4"/>
        <charset val="136"/>
      </rPr>
      <t>生活起居。</t>
    </r>
  </si>
  <si>
    <r>
      <t>Bc-</t>
    </r>
    <r>
      <rPr>
        <sz val="12"/>
        <rFont val="細明體"/>
        <family val="3"/>
        <charset val="136"/>
      </rPr>
      <t>Ⅰ</t>
    </r>
    <r>
      <rPr>
        <sz val="12"/>
        <rFont val="Times New Roman"/>
        <family val="1"/>
      </rPr>
      <t xml:space="preserve">-2 </t>
    </r>
    <r>
      <rPr>
        <sz val="12"/>
        <rFont val="細明體"/>
        <family val="3"/>
        <charset val="136"/>
      </rPr>
      <t>校園生活。</t>
    </r>
  </si>
  <si>
    <r>
      <t>Be-</t>
    </r>
    <r>
      <rPr>
        <sz val="12"/>
        <rFont val="細明體"/>
        <family val="3"/>
        <charset val="136"/>
      </rPr>
      <t>Ⅰ</t>
    </r>
    <r>
      <rPr>
        <sz val="12"/>
        <rFont val="Times New Roman"/>
        <family val="1"/>
      </rPr>
      <t xml:space="preserve">-1 </t>
    </r>
    <r>
      <rPr>
        <sz val="12"/>
        <rFont val="細明體"/>
        <family val="3"/>
        <charset val="136"/>
      </rPr>
      <t>時間與天氣。</t>
    </r>
  </si>
  <si>
    <r>
      <t>Be-</t>
    </r>
    <r>
      <rPr>
        <sz val="12"/>
        <rFont val="標楷體"/>
        <family val="4"/>
        <charset val="136"/>
      </rPr>
      <t>Ⅰ</t>
    </r>
    <r>
      <rPr>
        <sz val="12"/>
        <rFont val="Times New Roman"/>
        <family val="1"/>
      </rPr>
      <t xml:space="preserve">-2 </t>
    </r>
    <r>
      <rPr>
        <sz val="12"/>
        <rFont val="標楷體"/>
        <family val="4"/>
        <charset val="136"/>
      </rPr>
      <t>生活空間與景物。</t>
    </r>
  </si>
  <si>
    <r>
      <t>Ca-</t>
    </r>
    <r>
      <rPr>
        <sz val="12"/>
        <rFont val="細明體"/>
        <family val="3"/>
        <charset val="136"/>
      </rPr>
      <t>Ⅰ</t>
    </r>
    <r>
      <rPr>
        <sz val="12"/>
        <rFont val="Times New Roman"/>
        <family val="1"/>
      </rPr>
      <t xml:space="preserve">-1 </t>
    </r>
    <r>
      <rPr>
        <sz val="12"/>
        <rFont val="細明體"/>
        <family val="3"/>
        <charset val="136"/>
      </rPr>
      <t>客家傳統節日。</t>
    </r>
  </si>
  <si>
    <r>
      <t>Cc-</t>
    </r>
    <r>
      <rPr>
        <sz val="12"/>
        <rFont val="標楷體"/>
        <family val="4"/>
        <charset val="136"/>
      </rPr>
      <t>Ⅰ</t>
    </r>
    <r>
      <rPr>
        <sz val="12"/>
        <rFont val="Times New Roman"/>
        <family val="1"/>
      </rPr>
      <t>-1</t>
    </r>
    <r>
      <rPr>
        <sz val="12"/>
        <rFont val="標楷體"/>
        <family val="4"/>
        <charset val="136"/>
      </rPr>
      <t>客家生活飲食。</t>
    </r>
  </si>
  <si>
    <t>Aa-Ⅱ-1 客家語聲韻調的認唸與拼讀。</t>
  </si>
  <si>
    <r>
      <t>Ab-</t>
    </r>
    <r>
      <rPr>
        <sz val="12"/>
        <rFont val="標楷體"/>
        <family val="4"/>
        <charset val="136"/>
      </rPr>
      <t>Ⅱ</t>
    </r>
    <r>
      <rPr>
        <sz val="12"/>
        <rFont val="Times New Roman"/>
        <family val="1"/>
      </rPr>
      <t xml:space="preserve">-1 </t>
    </r>
    <r>
      <rPr>
        <sz val="12"/>
        <rFont val="標楷體"/>
        <family val="4"/>
        <charset val="136"/>
      </rPr>
      <t>客家語基礎漢字。</t>
    </r>
  </si>
  <si>
    <r>
      <t>Ab-</t>
    </r>
    <r>
      <rPr>
        <sz val="12"/>
        <rFont val="標楷體"/>
        <family val="4"/>
        <charset val="136"/>
      </rPr>
      <t>Ⅱ</t>
    </r>
    <r>
      <rPr>
        <sz val="12"/>
        <rFont val="Times New Roman"/>
        <family val="1"/>
      </rPr>
      <t xml:space="preserve">-2 </t>
    </r>
    <r>
      <rPr>
        <sz val="12"/>
        <rFont val="標楷體"/>
        <family val="4"/>
        <charset val="136"/>
      </rPr>
      <t>客家語基礎語詞。</t>
    </r>
  </si>
  <si>
    <r>
      <t>Ac-</t>
    </r>
    <r>
      <rPr>
        <sz val="12"/>
        <rFont val="標楷體"/>
        <family val="4"/>
        <charset val="136"/>
      </rPr>
      <t>Ⅱ</t>
    </r>
    <r>
      <rPr>
        <sz val="12"/>
        <rFont val="Times New Roman"/>
        <family val="1"/>
      </rPr>
      <t xml:space="preserve">-1 </t>
    </r>
    <r>
      <rPr>
        <sz val="12"/>
        <rFont val="標楷體"/>
        <family val="4"/>
        <charset val="136"/>
      </rPr>
      <t>客家語基礎生活用語。</t>
    </r>
  </si>
  <si>
    <r>
      <t>Ac-</t>
    </r>
    <r>
      <rPr>
        <sz val="12"/>
        <rFont val="標楷體"/>
        <family val="4"/>
        <charset val="136"/>
      </rPr>
      <t>Ⅱ</t>
    </r>
    <r>
      <rPr>
        <sz val="12"/>
        <rFont val="Times New Roman"/>
        <family val="1"/>
      </rPr>
      <t xml:space="preserve">-2 </t>
    </r>
    <r>
      <rPr>
        <sz val="12"/>
        <rFont val="標楷體"/>
        <family val="4"/>
        <charset val="136"/>
      </rPr>
      <t>客家語淺易慣用熟語。</t>
    </r>
  </si>
  <si>
    <r>
      <t>Ad-</t>
    </r>
    <r>
      <rPr>
        <sz val="12"/>
        <rFont val="標楷體"/>
        <family val="4"/>
        <charset val="136"/>
      </rPr>
      <t>Ⅱ</t>
    </r>
    <r>
      <rPr>
        <sz val="12"/>
        <rFont val="Times New Roman"/>
        <family val="1"/>
      </rPr>
      <t xml:space="preserve">-1 </t>
    </r>
    <r>
      <rPr>
        <sz val="12"/>
        <rFont val="標楷體"/>
        <family val="4"/>
        <charset val="136"/>
      </rPr>
      <t>客家語簡短文章。</t>
    </r>
  </si>
  <si>
    <r>
      <t>Ad-</t>
    </r>
    <r>
      <rPr>
        <sz val="12"/>
        <rFont val="標楷體"/>
        <family val="4"/>
        <charset val="136"/>
      </rPr>
      <t>Ⅱ</t>
    </r>
    <r>
      <rPr>
        <sz val="12"/>
        <rFont val="Times New Roman"/>
        <family val="1"/>
      </rPr>
      <t xml:space="preserve">-2 </t>
    </r>
    <r>
      <rPr>
        <sz val="12"/>
        <rFont val="標楷體"/>
        <family val="4"/>
        <charset val="136"/>
      </rPr>
      <t>客家語簡短詵歌。</t>
    </r>
  </si>
  <si>
    <r>
      <t>Ad-</t>
    </r>
    <r>
      <rPr>
        <sz val="12"/>
        <rFont val="標楷體"/>
        <family val="4"/>
        <charset val="136"/>
      </rPr>
      <t>Ⅱ</t>
    </r>
    <r>
      <rPr>
        <sz val="12"/>
        <rFont val="Times New Roman"/>
        <family val="1"/>
      </rPr>
      <t xml:space="preserve">-3 </t>
    </r>
    <r>
      <rPr>
        <sz val="12"/>
        <rFont val="標楷體"/>
        <family val="4"/>
        <charset val="136"/>
      </rPr>
      <t>客家語簡短故事。</t>
    </r>
  </si>
  <si>
    <r>
      <t>◎</t>
    </r>
    <r>
      <rPr>
        <sz val="12"/>
        <rFont val="Times New Roman"/>
        <family val="1"/>
      </rPr>
      <t>Ae-</t>
    </r>
    <r>
      <rPr>
        <sz val="12"/>
        <rFont val="標楷體"/>
        <family val="4"/>
        <charset val="136"/>
      </rPr>
      <t>Ⅱ</t>
    </r>
    <r>
      <rPr>
        <sz val="12"/>
        <rFont val="Times New Roman"/>
        <family val="1"/>
      </rPr>
      <t xml:space="preserve">-1 </t>
    </r>
    <r>
      <rPr>
        <sz val="12"/>
        <rFont val="標楷體"/>
        <family val="4"/>
        <charset val="136"/>
      </rPr>
      <t>客家語情意表達。</t>
    </r>
  </si>
  <si>
    <r>
      <t>Ae-</t>
    </r>
    <r>
      <rPr>
        <sz val="12"/>
        <rFont val="標楷體"/>
        <family val="4"/>
        <charset val="136"/>
      </rPr>
      <t>Ⅱ</t>
    </r>
    <r>
      <rPr>
        <sz val="12"/>
        <rFont val="Times New Roman"/>
        <family val="1"/>
      </rPr>
      <t xml:space="preserve">-2 </t>
    </r>
    <r>
      <rPr>
        <sz val="12"/>
        <rFont val="標楷體"/>
        <family val="4"/>
        <charset val="136"/>
      </rPr>
      <t>客家語簡易說話技巧。</t>
    </r>
  </si>
  <si>
    <r>
      <t>Ba-</t>
    </r>
    <r>
      <rPr>
        <sz val="12"/>
        <rFont val="標楷體"/>
        <family val="4"/>
        <charset val="136"/>
      </rPr>
      <t>Ⅱ</t>
    </r>
    <r>
      <rPr>
        <sz val="12"/>
        <rFont val="Times New Roman"/>
        <family val="1"/>
      </rPr>
      <t xml:space="preserve">-1 </t>
    </r>
    <r>
      <rPr>
        <sz val="12"/>
        <rFont val="標楷體"/>
        <family val="4"/>
        <charset val="136"/>
      </rPr>
      <t>情緒用語。</t>
    </r>
  </si>
  <si>
    <t>◎Ba-Ⅱ-2 社交稱謂。</t>
  </si>
  <si>
    <r>
      <t>Bb-</t>
    </r>
    <r>
      <rPr>
        <sz val="12"/>
        <rFont val="標楷體"/>
        <family val="4"/>
        <charset val="136"/>
      </rPr>
      <t>Ⅱ</t>
    </r>
    <r>
      <rPr>
        <sz val="12"/>
        <rFont val="Times New Roman"/>
        <family val="1"/>
      </rPr>
      <t xml:space="preserve">-1 </t>
    </r>
    <r>
      <rPr>
        <sz val="12"/>
        <rFont val="標楷體"/>
        <family val="4"/>
        <charset val="136"/>
      </rPr>
      <t>意見表達。</t>
    </r>
  </si>
  <si>
    <r>
      <t>Bb-</t>
    </r>
    <r>
      <rPr>
        <sz val="12"/>
        <rFont val="標楷體"/>
        <family val="4"/>
        <charset val="136"/>
      </rPr>
      <t>Ⅱ</t>
    </r>
    <r>
      <rPr>
        <sz val="12"/>
        <rFont val="Times New Roman"/>
        <family val="1"/>
      </rPr>
      <t xml:space="preserve">-2 </t>
    </r>
    <r>
      <rPr>
        <sz val="12"/>
        <rFont val="標楷體"/>
        <family val="4"/>
        <charset val="136"/>
      </rPr>
      <t>簡易生活應對。</t>
    </r>
  </si>
  <si>
    <r>
      <t>Bc-</t>
    </r>
    <r>
      <rPr>
        <sz val="12"/>
        <rFont val="標楷體"/>
        <family val="4"/>
        <charset val="136"/>
      </rPr>
      <t>Ⅱ</t>
    </r>
    <r>
      <rPr>
        <sz val="12"/>
        <rFont val="Times New Roman"/>
        <family val="1"/>
      </rPr>
      <t xml:space="preserve">-1 </t>
    </r>
    <r>
      <rPr>
        <sz val="12"/>
        <rFont val="標楷體"/>
        <family val="4"/>
        <charset val="136"/>
      </rPr>
      <t>家務分工。</t>
    </r>
  </si>
  <si>
    <r>
      <t>Bc-</t>
    </r>
    <r>
      <rPr>
        <sz val="12"/>
        <rFont val="標楷體"/>
        <family val="4"/>
        <charset val="136"/>
      </rPr>
      <t>Ⅱ</t>
    </r>
    <r>
      <rPr>
        <sz val="12"/>
        <rFont val="Times New Roman"/>
        <family val="1"/>
      </rPr>
      <t xml:space="preserve">-2 </t>
    </r>
    <r>
      <rPr>
        <sz val="12"/>
        <rFont val="標楷體"/>
        <family val="4"/>
        <charset val="136"/>
      </rPr>
      <t>同儕互動。</t>
    </r>
  </si>
  <si>
    <t>Bc-Ⅱ-3 鄰里社區。</t>
  </si>
  <si>
    <t>Bd-Ⅱ-1 客家社區關懷。</t>
  </si>
  <si>
    <r>
      <t>Be-</t>
    </r>
    <r>
      <rPr>
        <sz val="12"/>
        <rFont val="標楷體"/>
        <family val="4"/>
        <charset val="136"/>
      </rPr>
      <t>Ⅱ</t>
    </r>
    <r>
      <rPr>
        <sz val="12"/>
        <rFont val="Times New Roman"/>
        <family val="1"/>
      </rPr>
      <t xml:space="preserve">-1 </t>
    </r>
    <r>
      <rPr>
        <sz val="12"/>
        <rFont val="標楷體"/>
        <family val="4"/>
        <charset val="136"/>
      </rPr>
      <t>時間與氣候。</t>
    </r>
  </si>
  <si>
    <r>
      <t>Be-</t>
    </r>
    <r>
      <rPr>
        <sz val="12"/>
        <rFont val="標楷體"/>
        <family val="4"/>
        <charset val="136"/>
      </rPr>
      <t>Ⅱ</t>
    </r>
    <r>
      <rPr>
        <sz val="12"/>
        <rFont val="Times New Roman"/>
        <family val="1"/>
      </rPr>
      <t xml:space="preserve">-2 </t>
    </r>
    <r>
      <rPr>
        <sz val="12"/>
        <rFont val="標楷體"/>
        <family val="4"/>
        <charset val="136"/>
      </rPr>
      <t>社區環境與景觀。</t>
    </r>
  </si>
  <si>
    <r>
      <t>Ca-</t>
    </r>
    <r>
      <rPr>
        <sz val="12"/>
        <rFont val="標楷體"/>
        <family val="4"/>
        <charset val="136"/>
      </rPr>
      <t>Ⅱ</t>
    </r>
    <r>
      <rPr>
        <sz val="12"/>
        <rFont val="Times New Roman"/>
        <family val="1"/>
      </rPr>
      <t xml:space="preserve">-1 </t>
    </r>
    <r>
      <rPr>
        <sz val="12"/>
        <rFont val="標楷體"/>
        <family val="4"/>
        <charset val="136"/>
      </rPr>
      <t>客家祖先祭拜。</t>
    </r>
  </si>
  <si>
    <r>
      <t>Ca-</t>
    </r>
    <r>
      <rPr>
        <sz val="12"/>
        <rFont val="標楷體"/>
        <family val="4"/>
        <charset val="136"/>
      </rPr>
      <t>Ⅱ</t>
    </r>
    <r>
      <rPr>
        <sz val="12"/>
        <rFont val="Times New Roman"/>
        <family val="1"/>
      </rPr>
      <t xml:space="preserve">-2 </t>
    </r>
    <r>
      <rPr>
        <sz val="12"/>
        <rFont val="標楷體"/>
        <family val="4"/>
        <charset val="136"/>
      </rPr>
      <t>客家時令習俗。</t>
    </r>
  </si>
  <si>
    <r>
      <t>Cb-</t>
    </r>
    <r>
      <rPr>
        <sz val="12"/>
        <rFont val="細明體"/>
        <family val="3"/>
        <charset val="136"/>
      </rPr>
      <t>Ⅱ</t>
    </r>
    <r>
      <rPr>
        <sz val="12"/>
        <rFont val="Times New Roman"/>
        <family val="1"/>
      </rPr>
      <t xml:space="preserve">-1 </t>
    </r>
    <r>
      <rPr>
        <sz val="12"/>
        <rFont val="細明體"/>
        <family val="3"/>
        <charset val="136"/>
      </rPr>
      <t>客家源流故事。</t>
    </r>
  </si>
  <si>
    <r>
      <t>Cc-</t>
    </r>
    <r>
      <rPr>
        <sz val="12"/>
        <rFont val="標楷體"/>
        <family val="4"/>
        <charset val="136"/>
      </rPr>
      <t>Ⅱ</t>
    </r>
    <r>
      <rPr>
        <sz val="12"/>
        <rFont val="Times New Roman"/>
        <family val="1"/>
      </rPr>
      <t xml:space="preserve">-1 </t>
    </r>
    <r>
      <rPr>
        <sz val="12"/>
        <rFont val="標楷體"/>
        <family val="4"/>
        <charset val="136"/>
      </rPr>
      <t>客家傳統飲食。</t>
    </r>
  </si>
  <si>
    <r>
      <t>◎</t>
    </r>
    <r>
      <rPr>
        <sz val="12"/>
        <rFont val="Times New Roman"/>
        <family val="1"/>
      </rPr>
      <t>Cc-</t>
    </r>
    <r>
      <rPr>
        <sz val="12"/>
        <rFont val="標楷體"/>
        <family val="4"/>
        <charset val="136"/>
      </rPr>
      <t>Ⅱ</t>
    </r>
    <r>
      <rPr>
        <sz val="12"/>
        <rFont val="Times New Roman"/>
        <family val="1"/>
      </rPr>
      <t xml:space="preserve">-2 </t>
    </r>
    <r>
      <rPr>
        <sz val="12"/>
        <rFont val="標楷體"/>
        <family val="4"/>
        <charset val="136"/>
      </rPr>
      <t>客家展演藝術。</t>
    </r>
  </si>
  <si>
    <r>
      <t>Cd-</t>
    </r>
    <r>
      <rPr>
        <sz val="12"/>
        <rFont val="標楷體"/>
        <family val="4"/>
        <charset val="136"/>
      </rPr>
      <t>Ⅱ</t>
    </r>
    <r>
      <rPr>
        <sz val="12"/>
        <rFont val="Times New Roman"/>
        <family val="1"/>
      </rPr>
      <t>-1</t>
    </r>
    <r>
      <rPr>
        <sz val="12"/>
        <rFont val="標楷體"/>
        <family val="4"/>
        <charset val="136"/>
      </rPr>
      <t>社區人文景觀。</t>
    </r>
  </si>
  <si>
    <r>
      <t>Cd-</t>
    </r>
    <r>
      <rPr>
        <sz val="12"/>
        <rFont val="標楷體"/>
        <family val="4"/>
        <charset val="136"/>
      </rPr>
      <t>Ⅱ</t>
    </r>
    <r>
      <rPr>
        <sz val="12"/>
        <rFont val="Times New Roman"/>
        <family val="1"/>
      </rPr>
      <t xml:space="preserve">-2 </t>
    </r>
    <r>
      <rPr>
        <sz val="12"/>
        <rFont val="標楷體"/>
        <family val="4"/>
        <charset val="136"/>
      </rPr>
      <t>社區生態保育。</t>
    </r>
  </si>
  <si>
    <t>Aa-Ⅲ-1 客家語聲韻調的書寫。</t>
  </si>
  <si>
    <r>
      <t>Ab-</t>
    </r>
    <r>
      <rPr>
        <sz val="12"/>
        <rFont val="標楷體"/>
        <family val="4"/>
        <charset val="136"/>
      </rPr>
      <t>Ⅲ</t>
    </r>
    <r>
      <rPr>
        <sz val="12"/>
        <rFont val="Times New Roman"/>
        <family val="1"/>
      </rPr>
      <t xml:space="preserve">-1 </t>
    </r>
    <r>
      <rPr>
        <sz val="12"/>
        <rFont val="標楷體"/>
        <family val="4"/>
        <charset val="136"/>
      </rPr>
      <t>客家語常用漢字。</t>
    </r>
  </si>
  <si>
    <r>
      <t>Ab-</t>
    </r>
    <r>
      <rPr>
        <sz val="12"/>
        <rFont val="標楷體"/>
        <family val="4"/>
        <charset val="136"/>
      </rPr>
      <t>Ⅲ</t>
    </r>
    <r>
      <rPr>
        <sz val="12"/>
        <rFont val="Times New Roman"/>
        <family val="1"/>
      </rPr>
      <t xml:space="preserve">-2 </t>
    </r>
    <r>
      <rPr>
        <sz val="12"/>
        <rFont val="標楷體"/>
        <family val="4"/>
        <charset val="136"/>
      </rPr>
      <t>客家語常用語詞。</t>
    </r>
  </si>
  <si>
    <r>
      <t>Ab-</t>
    </r>
    <r>
      <rPr>
        <sz val="12"/>
        <rFont val="細明體"/>
        <family val="3"/>
        <charset val="136"/>
      </rPr>
      <t>Ⅲ</t>
    </r>
    <r>
      <rPr>
        <sz val="12"/>
        <rFont val="Times New Roman"/>
        <family val="1"/>
      </rPr>
      <t xml:space="preserve">-3 </t>
    </r>
    <r>
      <rPr>
        <sz val="12"/>
        <rFont val="細明體"/>
        <family val="3"/>
        <charset val="136"/>
      </rPr>
      <t>客家詞語簡易工具書及資訊媒體。</t>
    </r>
  </si>
  <si>
    <r>
      <t>Ac-</t>
    </r>
    <r>
      <rPr>
        <sz val="12"/>
        <rFont val="標楷體"/>
        <family val="4"/>
        <charset val="136"/>
      </rPr>
      <t>Ⅲ</t>
    </r>
    <r>
      <rPr>
        <sz val="12"/>
        <rFont val="Times New Roman"/>
        <family val="1"/>
      </rPr>
      <t xml:space="preserve">-1 </t>
    </r>
    <r>
      <rPr>
        <sz val="12"/>
        <rFont val="標楷體"/>
        <family val="4"/>
        <charset val="136"/>
      </rPr>
      <t>客家語慣用熟語。</t>
    </r>
  </si>
  <si>
    <r>
      <t>Ac-</t>
    </r>
    <r>
      <rPr>
        <sz val="12"/>
        <rFont val="標楷體"/>
        <family val="4"/>
        <charset val="136"/>
      </rPr>
      <t>Ⅲ</t>
    </r>
    <r>
      <rPr>
        <sz val="12"/>
        <rFont val="Times New Roman"/>
        <family val="1"/>
      </rPr>
      <t xml:space="preserve">-2 </t>
    </r>
    <r>
      <rPr>
        <sz val="12"/>
        <rFont val="標楷體"/>
        <family val="4"/>
        <charset val="136"/>
      </rPr>
      <t>客家語日常用句。</t>
    </r>
  </si>
  <si>
    <r>
      <t>Ad-</t>
    </r>
    <r>
      <rPr>
        <sz val="12"/>
        <rFont val="細明體"/>
        <family val="3"/>
        <charset val="136"/>
      </rPr>
      <t>Ⅲ</t>
    </r>
    <r>
      <rPr>
        <sz val="12"/>
        <rFont val="Times New Roman"/>
        <family val="1"/>
      </rPr>
      <t xml:space="preserve">-1 </t>
    </r>
    <r>
      <rPr>
        <sz val="12"/>
        <rFont val="細明體"/>
        <family val="3"/>
        <charset val="136"/>
      </rPr>
      <t>客家語短文。</t>
    </r>
  </si>
  <si>
    <r>
      <t>Ad-</t>
    </r>
    <r>
      <rPr>
        <sz val="12"/>
        <rFont val="細明體"/>
        <family val="3"/>
        <charset val="136"/>
      </rPr>
      <t>Ⅲ</t>
    </r>
    <r>
      <rPr>
        <sz val="12"/>
        <rFont val="Times New Roman"/>
        <family val="1"/>
      </rPr>
      <t xml:space="preserve">-2 </t>
    </r>
    <r>
      <rPr>
        <sz val="12"/>
        <rFont val="細明體"/>
        <family val="3"/>
        <charset val="136"/>
      </rPr>
      <t>客家語詵歌。</t>
    </r>
  </si>
  <si>
    <r>
      <t>Ad-</t>
    </r>
    <r>
      <rPr>
        <sz val="12"/>
        <rFont val="標楷體"/>
        <family val="4"/>
        <charset val="136"/>
      </rPr>
      <t>Ⅲ</t>
    </r>
    <r>
      <rPr>
        <sz val="12"/>
        <rFont val="Times New Roman"/>
        <family val="1"/>
      </rPr>
      <t xml:space="preserve">-3 </t>
    </r>
    <r>
      <rPr>
        <sz val="12"/>
        <rFont val="標楷體"/>
        <family val="4"/>
        <charset val="136"/>
      </rPr>
      <t>客家語故事。</t>
    </r>
  </si>
  <si>
    <r>
      <t>◎</t>
    </r>
    <r>
      <rPr>
        <sz val="12"/>
        <rFont val="Times New Roman"/>
        <family val="1"/>
      </rPr>
      <t>Ae-</t>
    </r>
    <r>
      <rPr>
        <sz val="12"/>
        <rFont val="標楷體"/>
        <family val="4"/>
        <charset val="136"/>
      </rPr>
      <t>Ⅲ</t>
    </r>
    <r>
      <rPr>
        <sz val="12"/>
        <rFont val="Times New Roman"/>
        <family val="1"/>
      </rPr>
      <t xml:space="preserve">-1 </t>
    </r>
    <r>
      <rPr>
        <sz val="12"/>
        <rFont val="標楷體"/>
        <family val="4"/>
        <charset val="136"/>
      </rPr>
      <t>客家語情意表達。</t>
    </r>
  </si>
  <si>
    <r>
      <t>Ae-</t>
    </r>
    <r>
      <rPr>
        <sz val="12"/>
        <rFont val="標楷體"/>
        <family val="4"/>
        <charset val="136"/>
      </rPr>
      <t>Ⅲ</t>
    </r>
    <r>
      <rPr>
        <sz val="12"/>
        <rFont val="Times New Roman"/>
        <family val="1"/>
      </rPr>
      <t xml:space="preserve">-2 </t>
    </r>
    <r>
      <rPr>
        <sz val="12"/>
        <rFont val="標楷體"/>
        <family val="4"/>
        <charset val="136"/>
      </rPr>
      <t>客家語常用說話技巧及推論方式。</t>
    </r>
  </si>
  <si>
    <r>
      <t>Ae-</t>
    </r>
    <r>
      <rPr>
        <sz val="12"/>
        <rFont val="細明體"/>
        <family val="3"/>
        <charset val="136"/>
      </rPr>
      <t>Ⅲ</t>
    </r>
    <r>
      <rPr>
        <sz val="12"/>
        <rFont val="Times New Roman"/>
        <family val="1"/>
      </rPr>
      <t xml:space="preserve">-3 </t>
    </r>
    <r>
      <rPr>
        <sz val="12"/>
        <rFont val="細明體"/>
        <family val="3"/>
        <charset val="136"/>
      </rPr>
      <t>客家語與其他語文的簡易對譯。</t>
    </r>
  </si>
  <si>
    <r>
      <t>Ba-</t>
    </r>
    <r>
      <rPr>
        <sz val="12"/>
        <rFont val="標楷體"/>
        <family val="4"/>
        <charset val="136"/>
      </rPr>
      <t>Ⅲ</t>
    </r>
    <r>
      <rPr>
        <sz val="12"/>
        <rFont val="Times New Roman"/>
        <family val="1"/>
      </rPr>
      <t xml:space="preserve">-1 </t>
    </r>
    <r>
      <rPr>
        <sz val="12"/>
        <rFont val="標楷體"/>
        <family val="4"/>
        <charset val="136"/>
      </rPr>
      <t>性別認識與尊重。</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</si>
  <si>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社交稱謂。</t>
    </r>
  </si>
  <si>
    <t>◎Ba-Ⅲ-3 情緒管理。</t>
  </si>
  <si>
    <r>
      <t>Bb-</t>
    </r>
    <r>
      <rPr>
        <sz val="12"/>
        <rFont val="標楷體"/>
        <family val="4"/>
        <charset val="136"/>
      </rPr>
      <t>Ⅲ</t>
    </r>
    <r>
      <rPr>
        <sz val="12"/>
        <rFont val="Times New Roman"/>
        <family val="1"/>
      </rPr>
      <t xml:space="preserve">-1 </t>
    </r>
    <r>
      <rPr>
        <sz val="12"/>
        <rFont val="標楷體"/>
        <family val="4"/>
        <charset val="136"/>
      </rPr>
      <t>意見與情感表達。</t>
    </r>
  </si>
  <si>
    <r>
      <t>Bb-</t>
    </r>
    <r>
      <rPr>
        <sz val="12"/>
        <rFont val="標楷體"/>
        <family val="4"/>
        <charset val="136"/>
      </rPr>
      <t>Ⅲ</t>
    </r>
    <r>
      <rPr>
        <sz val="12"/>
        <rFont val="Times New Roman"/>
        <family val="1"/>
      </rPr>
      <t xml:space="preserve">-2 </t>
    </r>
    <r>
      <rPr>
        <sz val="12"/>
        <rFont val="標楷體"/>
        <family val="4"/>
        <charset val="136"/>
      </rPr>
      <t>常用生活應對。</t>
    </r>
  </si>
  <si>
    <r>
      <t>Bc-</t>
    </r>
    <r>
      <rPr>
        <sz val="12"/>
        <rFont val="標楷體"/>
        <family val="4"/>
        <charset val="136"/>
      </rPr>
      <t>Ⅲ</t>
    </r>
    <r>
      <rPr>
        <sz val="12"/>
        <rFont val="Times New Roman"/>
        <family val="1"/>
      </rPr>
      <t xml:space="preserve">-1 </t>
    </r>
    <r>
      <rPr>
        <sz val="12"/>
        <rFont val="標楷體"/>
        <family val="4"/>
        <charset val="136"/>
      </rPr>
      <t>衣食健康。</t>
    </r>
  </si>
  <si>
    <r>
      <t>◎</t>
    </r>
    <r>
      <rPr>
        <sz val="12"/>
        <rFont val="Times New Roman"/>
        <family val="1"/>
      </rPr>
      <t>Bc-</t>
    </r>
    <r>
      <rPr>
        <sz val="12"/>
        <rFont val="標楷體"/>
        <family val="4"/>
        <charset val="136"/>
      </rPr>
      <t>Ⅲ</t>
    </r>
    <r>
      <rPr>
        <sz val="12"/>
        <rFont val="Times New Roman"/>
        <family val="1"/>
      </rPr>
      <t xml:space="preserve">-2 </t>
    </r>
    <r>
      <rPr>
        <sz val="12"/>
        <rFont val="標楷體"/>
        <family val="4"/>
        <charset val="136"/>
      </rPr>
      <t>學習活動。</t>
    </r>
  </si>
  <si>
    <r>
      <t>Bc-</t>
    </r>
    <r>
      <rPr>
        <sz val="12"/>
        <rFont val="標楷體"/>
        <family val="4"/>
        <charset val="136"/>
      </rPr>
      <t>Ⅲ</t>
    </r>
    <r>
      <rPr>
        <sz val="12"/>
        <rFont val="Times New Roman"/>
        <family val="1"/>
      </rPr>
      <t xml:space="preserve">-3 </t>
    </r>
    <r>
      <rPr>
        <sz val="12"/>
        <rFont val="標楷體"/>
        <family val="4"/>
        <charset val="136"/>
      </rPr>
      <t>城鄉社會。</t>
    </r>
  </si>
  <si>
    <r>
      <t>Bd-</t>
    </r>
    <r>
      <rPr>
        <sz val="12"/>
        <rFont val="標楷體"/>
        <family val="4"/>
        <charset val="136"/>
      </rPr>
      <t>Ⅲ</t>
    </r>
    <r>
      <rPr>
        <sz val="12"/>
        <rFont val="Times New Roman"/>
        <family val="1"/>
      </rPr>
      <t xml:space="preserve">-1 </t>
    </r>
    <r>
      <rPr>
        <sz val="12"/>
        <rFont val="標楷體"/>
        <family val="4"/>
        <charset val="136"/>
      </rPr>
      <t>客家社會關懷。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</si>
  <si>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客家公共事務。</t>
    </r>
  </si>
  <si>
    <r>
      <t>Be-</t>
    </r>
    <r>
      <rPr>
        <sz val="12"/>
        <rFont val="標楷體"/>
        <family val="4"/>
        <charset val="136"/>
      </rPr>
      <t>Ⅲ</t>
    </r>
    <r>
      <rPr>
        <sz val="12"/>
        <rFont val="Times New Roman"/>
        <family val="1"/>
      </rPr>
      <t xml:space="preserve">-1 </t>
    </r>
    <r>
      <rPr>
        <sz val="12"/>
        <rFont val="標楷體"/>
        <family val="4"/>
        <charset val="136"/>
      </rPr>
      <t>時間與節氣。</t>
    </r>
  </si>
  <si>
    <r>
      <t>Be-</t>
    </r>
    <r>
      <rPr>
        <sz val="12"/>
        <rFont val="標楷體"/>
        <family val="4"/>
        <charset val="136"/>
      </rPr>
      <t>Ⅲ</t>
    </r>
    <r>
      <rPr>
        <sz val="12"/>
        <rFont val="Times New Roman"/>
        <family val="1"/>
      </rPr>
      <t xml:space="preserve">-2 </t>
    </r>
    <r>
      <rPr>
        <sz val="12"/>
        <rFont val="標楷體"/>
        <family val="4"/>
        <charset val="136"/>
      </rPr>
      <t>家鄉景觀。</t>
    </r>
  </si>
  <si>
    <r>
      <t>Ca-</t>
    </r>
    <r>
      <rPr>
        <sz val="12"/>
        <rFont val="標楷體"/>
        <family val="4"/>
        <charset val="136"/>
      </rPr>
      <t>Ⅲ</t>
    </r>
    <r>
      <rPr>
        <sz val="12"/>
        <rFont val="Times New Roman"/>
        <family val="1"/>
      </rPr>
      <t xml:space="preserve">-1 </t>
    </r>
    <r>
      <rPr>
        <sz val="12"/>
        <rFont val="標楷體"/>
        <family val="4"/>
        <charset val="136"/>
      </rPr>
      <t>客家生命禮俗。</t>
    </r>
  </si>
  <si>
    <r>
      <t>Ca-</t>
    </r>
    <r>
      <rPr>
        <sz val="12"/>
        <rFont val="標楷體"/>
        <family val="4"/>
        <charset val="136"/>
      </rPr>
      <t>Ⅲ</t>
    </r>
    <r>
      <rPr>
        <sz val="12"/>
        <rFont val="Times New Roman"/>
        <family val="1"/>
      </rPr>
      <t xml:space="preserve">-2 </t>
    </r>
    <r>
      <rPr>
        <sz val="12"/>
        <rFont val="標楷體"/>
        <family val="4"/>
        <charset val="136"/>
      </rPr>
      <t>客家地方慶典。</t>
    </r>
  </si>
  <si>
    <r>
      <t>Cb-</t>
    </r>
    <r>
      <rPr>
        <sz val="12"/>
        <rFont val="標楷體"/>
        <family val="4"/>
        <charset val="136"/>
      </rPr>
      <t>Ⅲ</t>
    </r>
    <r>
      <rPr>
        <sz val="12"/>
        <rFont val="Times New Roman"/>
        <family val="1"/>
      </rPr>
      <t xml:space="preserve">-1 </t>
    </r>
    <r>
      <rPr>
        <sz val="12"/>
        <rFont val="標楷體"/>
        <family val="4"/>
        <charset val="136"/>
      </rPr>
      <t>客家歷史源流。</t>
    </r>
  </si>
  <si>
    <r>
      <t>Cb-</t>
    </r>
    <r>
      <rPr>
        <sz val="12"/>
        <rFont val="標楷體"/>
        <family val="4"/>
        <charset val="136"/>
      </rPr>
      <t>Ⅲ</t>
    </r>
    <r>
      <rPr>
        <sz val="12"/>
        <rFont val="Times New Roman"/>
        <family val="1"/>
      </rPr>
      <t xml:space="preserve">-2 </t>
    </r>
    <r>
      <rPr>
        <sz val="12"/>
        <rFont val="標楷體"/>
        <family val="4"/>
        <charset val="136"/>
      </rPr>
      <t>客家族群特色。</t>
    </r>
  </si>
  <si>
    <r>
      <t>Cb-</t>
    </r>
    <r>
      <rPr>
        <sz val="12"/>
        <rFont val="細明體"/>
        <family val="3"/>
        <charset val="136"/>
      </rPr>
      <t>Ⅲ</t>
    </r>
    <r>
      <rPr>
        <sz val="12"/>
        <rFont val="Times New Roman"/>
        <family val="1"/>
      </rPr>
      <t xml:space="preserve">-3 </t>
    </r>
    <r>
      <rPr>
        <sz val="12"/>
        <rFont val="細明體"/>
        <family val="3"/>
        <charset val="136"/>
      </rPr>
      <t>客家文化意涵。</t>
    </r>
  </si>
  <si>
    <r>
      <t>Cc-</t>
    </r>
    <r>
      <rPr>
        <sz val="12"/>
        <rFont val="標楷體"/>
        <family val="4"/>
        <charset val="136"/>
      </rPr>
      <t>Ⅲ</t>
    </r>
    <r>
      <rPr>
        <sz val="12"/>
        <rFont val="Times New Roman"/>
        <family val="1"/>
      </rPr>
      <t xml:space="preserve">-1 </t>
    </r>
    <r>
      <rPr>
        <sz val="12"/>
        <rFont val="標楷體"/>
        <family val="4"/>
        <charset val="136"/>
      </rPr>
      <t>客家飲食服飾。</t>
    </r>
  </si>
  <si>
    <r>
      <t>◎</t>
    </r>
    <r>
      <rPr>
        <sz val="12"/>
        <rFont val="Times New Roman"/>
        <family val="1"/>
      </rPr>
      <t>Cc-</t>
    </r>
    <r>
      <rPr>
        <sz val="12"/>
        <rFont val="標楷體"/>
        <family val="4"/>
        <charset val="136"/>
      </rPr>
      <t>Ⅲ</t>
    </r>
    <r>
      <rPr>
        <sz val="12"/>
        <rFont val="Times New Roman"/>
        <family val="1"/>
      </rPr>
      <t xml:space="preserve">-2 </t>
    </r>
    <r>
      <rPr>
        <sz val="12"/>
        <rFont val="標楷體"/>
        <family val="4"/>
        <charset val="136"/>
      </rPr>
      <t>客家展演藝術。</t>
    </r>
  </si>
  <si>
    <r>
      <t>Cc-</t>
    </r>
    <r>
      <rPr>
        <sz val="12"/>
        <rFont val="標楷體"/>
        <family val="4"/>
        <charset val="136"/>
      </rPr>
      <t>Ⅲ</t>
    </r>
    <r>
      <rPr>
        <sz val="12"/>
        <rFont val="Times New Roman"/>
        <family val="1"/>
      </rPr>
      <t xml:space="preserve">-3 </t>
    </r>
    <r>
      <rPr>
        <sz val="12"/>
        <rFont val="標楷體"/>
        <family val="4"/>
        <charset val="136"/>
      </rPr>
      <t>客家生活工藝。</t>
    </r>
  </si>
  <si>
    <r>
      <t>Cd-</t>
    </r>
    <r>
      <rPr>
        <sz val="12"/>
        <rFont val="標楷體"/>
        <family val="4"/>
        <charset val="136"/>
      </rPr>
      <t>Ⅲ</t>
    </r>
    <r>
      <rPr>
        <sz val="12"/>
        <rFont val="Times New Roman"/>
        <family val="1"/>
      </rPr>
      <t>-1</t>
    </r>
    <r>
      <rPr>
        <sz val="12"/>
        <rFont val="標楷體"/>
        <family val="4"/>
        <charset val="136"/>
      </rPr>
      <t>家鄉人文景觀。</t>
    </r>
  </si>
  <si>
    <r>
      <t>Cd-</t>
    </r>
    <r>
      <rPr>
        <sz val="12"/>
        <rFont val="標楷體"/>
        <family val="4"/>
        <charset val="136"/>
      </rPr>
      <t>Ⅲ</t>
    </r>
    <r>
      <rPr>
        <sz val="12"/>
        <rFont val="Times New Roman"/>
        <family val="1"/>
      </rPr>
      <t xml:space="preserve">-2 </t>
    </r>
    <r>
      <rPr>
        <sz val="12"/>
        <rFont val="標楷體"/>
        <family val="4"/>
        <charset val="136"/>
      </rPr>
      <t>家鄉生態保育。</t>
    </r>
  </si>
  <si>
    <r>
      <t>Ce-</t>
    </r>
    <r>
      <rPr>
        <sz val="12"/>
        <rFont val="標楷體"/>
        <family val="4"/>
        <charset val="136"/>
      </rPr>
      <t>Ⅲ</t>
    </r>
    <r>
      <rPr>
        <sz val="12"/>
        <rFont val="Times New Roman"/>
        <family val="1"/>
      </rPr>
      <t>-1</t>
    </r>
    <r>
      <rPr>
        <sz val="12"/>
        <rFont val="標楷體"/>
        <family val="4"/>
        <charset val="136"/>
      </rPr>
      <t xml:space="preserve">客家族群的遷徙。
</t>
    </r>
  </si>
  <si>
    <r>
      <t>Ce-</t>
    </r>
    <r>
      <rPr>
        <sz val="12"/>
        <rFont val="標楷體"/>
        <family val="4"/>
        <charset val="136"/>
      </rPr>
      <t>Ⅲ</t>
    </r>
    <r>
      <rPr>
        <sz val="12"/>
        <rFont val="Times New Roman"/>
        <family val="1"/>
      </rPr>
      <t xml:space="preserve">-2 </t>
    </r>
    <r>
      <rPr>
        <sz val="12"/>
        <rFont val="標楷體"/>
        <family val="4"/>
        <charset val="136"/>
      </rPr>
      <t>客家人在全球的分布。</t>
    </r>
  </si>
  <si>
    <t>1-Ⅰ-1 能聽辨母音及子音 。B1</t>
  </si>
  <si>
    <t>1-Ⅰ-2 能聽辨單、雙音節及重音。B1</t>
  </si>
  <si>
    <t>1-Ⅰ-3 能專注聆聽說話者。B1</t>
  </si>
  <si>
    <t>1-Ⅰ-4 能聽懂所學的語詞意義。B1</t>
  </si>
  <si>
    <t>1-Ⅰ-5 能聽懂問候語。B1</t>
  </si>
  <si>
    <t>1-Ⅰ-6 能聽懂簡易日常生活用語。B1</t>
  </si>
  <si>
    <t>1-Ⅰ-7 能聽懂簡易自我介紹。B1</t>
  </si>
  <si>
    <t>1-Ⅰ-8 能聽懂童謠。B1</t>
  </si>
  <si>
    <t>1-Ⅰ-9 能聽懂所學的數字。B1</t>
  </si>
  <si>
    <t>2-Ⅰ-1 能正確發出母音及子音。B1</t>
  </si>
  <si>
    <t>2-Ⅰ-2 能正確發出單、雙音節及重音。B1</t>
  </si>
  <si>
    <t>2-Ⅰ-3 能說出所學的語詞。B1</t>
  </si>
  <si>
    <t>2-Ⅰ-4 能說出招呼/問候用語。B1</t>
  </si>
  <si>
    <t>2-Ⅰ-5 能說出簡易日常生活用語。B1</t>
  </si>
  <si>
    <t>2-Ⅰ-6 能簡易地自我介紹。A1/B1</t>
  </si>
  <si>
    <t>2-Ⅰ-7 能唱誦童謠。B1</t>
  </si>
  <si>
    <t>2-Ⅰ-8 能說出所學的數字。B1</t>
  </si>
  <si>
    <t>3-Ⅰ-1 能拼讀母音及子音。B1</t>
  </si>
  <si>
    <t>3-Ⅰ-2 能拼讀單、雙音節及重音。B1</t>
  </si>
  <si>
    <t>3-Ⅰ-3 能讀出所學的語詞。B1</t>
  </si>
  <si>
    <t>3-Ⅰ-4 能讀出簡易生活用語。B1</t>
  </si>
  <si>
    <t>3-Ⅰ-5 能朗讀所學的課文。B1</t>
  </si>
  <si>
    <t>3-Ⅰ-6 能讀懂簡易問候語。B1</t>
  </si>
  <si>
    <t>3-Ⅰ-7 能讀懂所學的數字。B1</t>
  </si>
  <si>
    <t>4-Ⅰ-1 能正確寫出書寫符號。B1</t>
  </si>
  <si>
    <t>4-Ⅰ-2 能書寫單、雙音節。B1</t>
  </si>
  <si>
    <t>4-Ⅰ-3 能正確書寫自己的族名。B1</t>
  </si>
  <si>
    <t>4-Ⅰ-4 能書寫所學的數字。B1</t>
  </si>
  <si>
    <t>5-Ⅰ-1 能正確應用 1-10 的數字。B1</t>
  </si>
  <si>
    <t>5-Ⅰ-2 能樂於參與原住民族語文的學習活動。C3</t>
  </si>
  <si>
    <t>1-Ⅱ-1 能聽辨語詞的多音節及重音位置。B1</t>
  </si>
  <si>
    <t>1-Ⅱ-2 能聽辨日常生活語詞的意義。B1</t>
  </si>
  <si>
    <t>1-Ⅱ-3 能聽懂簡易教室用語。B1</t>
  </si>
  <si>
    <t>1-Ⅱ-4 能聽辨所學句子語調表達的意義與情緒。B1</t>
  </si>
  <si>
    <t>1-Ⅱ-5 能聽懂簡易會話。B1</t>
  </si>
  <si>
    <t>2-Ⅱ-1 能正確發出語詞的多音節及重音位置。B1</t>
  </si>
  <si>
    <t>2-Ⅱ-2 能說出所學語詞的意義。B1</t>
  </si>
  <si>
    <t>2-Ⅱ-3 能正確模仿句子的語調及所表達的意義與情緒。B1</t>
  </si>
  <si>
    <t>2-Ⅱ-4 能說出簡易教室用語。B1</t>
  </si>
  <si>
    <t>2-Ⅱ-5 能正確念出所學的句子節奏。B1</t>
  </si>
  <si>
    <t>2-Ⅱ-6 能自我介紹。B1</t>
  </si>
  <si>
    <t>3-Ⅱ-1 能正確拼讀多音節語詞及其重音位置。B1</t>
  </si>
  <si>
    <t>3-Ⅱ-2 能讀懂所學的語詞。B1</t>
  </si>
  <si>
    <t>3-Ⅱ-3 能讀出所學句子的語調及所表達的意義與情緒。B1</t>
  </si>
  <si>
    <t>3-Ⅱ-4 能正確朗讀所學的課文。B1</t>
  </si>
  <si>
    <t>3-Ⅱ-5 能讀懂所學的課文內容。B1</t>
  </si>
  <si>
    <t>4-Ⅱ-1 能正確拼寫單、雙音節語詞。B1</t>
  </si>
  <si>
    <t>4-Ⅱ-2 能書寫教師指令的語詞。B1</t>
  </si>
  <si>
    <t>4-Ⅱ-3 能書寫基本句及簡易問候語。B1</t>
  </si>
  <si>
    <t>4-Ⅱ-4 能書寫所學的句子。B1</t>
  </si>
  <si>
    <t>4-Ⅱ-5 能書寫簡易問候語。B1</t>
  </si>
  <si>
    <t>4-Ⅱ-6 能抄寫課文。B1</t>
  </si>
  <si>
    <t>5-Ⅱ-1 能在生活中樂於並主動接觸原住民族語文與文化。B1</t>
  </si>
  <si>
    <t>5-Ⅱ-2 能理解並說出空間方位及時間用語。B1</t>
  </si>
  <si>
    <t>5-Ⅱ-3 能喜愛書寫並理解「我是誰」、「我的性別」、「我的家人/家 族」、「我的部落/社區」「我的山川、河（湖、潭）海」等文 化脈絡。C3/B1</t>
  </si>
  <si>
    <t>1-Ⅲ-1 能正確聽辨語詞的意義。B1</t>
  </si>
  <si>
    <t>1-Ⅲ-2 能在聆聽過程中感受說話者的情緒，並思考其遭遇到的問 題。B1</t>
  </si>
  <si>
    <t>1-Ⅲ-3  能聽懂簡單句。B1</t>
  </si>
  <si>
    <t>1-Ⅲ-4 能聽辨日常生活對話的語調及所表達的意義與情緒。B1</t>
  </si>
  <si>
    <t>1-Ⅲ-5 能聽懂日常生活會話。
B1</t>
  </si>
  <si>
    <t>2-Ⅲ-1 能說出所學語詞的重疊詞。B1</t>
  </si>
  <si>
    <t>2-Ⅲ-2 能說出簡單句。B1</t>
  </si>
  <si>
    <t>2-Ⅲ-3 能正確說出句子的語調及所表達的意義與情緒。B1</t>
  </si>
  <si>
    <t>2-Ⅲ-4 能說出日常生活用語並進行簡易對話。B1</t>
  </si>
  <si>
    <t>2-Ⅲ-5 能正確說出課堂上所學的會話。B1</t>
  </si>
  <si>
    <t>2-Ⅲ-6 能看圖說話。B1</t>
  </si>
  <si>
    <t>3-Ⅲ-1 能讀懂重疊詞及其意義。B1</t>
  </si>
  <si>
    <t>3-Ⅲ-2 能讀懂簡單句。B1</t>
  </si>
  <si>
    <t>3-Ⅲ-3 能讀出日常生活及對話的語調及所表達的意義與情緒。B1</t>
  </si>
  <si>
    <t>3-Ⅲ-4 能流暢朗讀所學的課文或短文。B1</t>
  </si>
  <si>
    <t>3-Ⅲ-5 能正確了解所學的課文內容重點。B1</t>
  </si>
  <si>
    <t>3-Ⅲ-6 能使用辭典等工具書及數位媒體教材，俾利閱讀繪本。B1</t>
  </si>
  <si>
    <t>4-Ⅲ-1 能正確書寫多音節語詞。B1</t>
  </si>
  <si>
    <t>4-Ⅲ-2 能書寫所學的日常生活語詞。B1</t>
  </si>
  <si>
    <t>4-Ⅲ-3 能書寫所學的句子。B1</t>
  </si>
  <si>
    <t>4-Ⅲ-4 能寫出簡易自我介紹的句子（至少 3 句）。B1</t>
  </si>
  <si>
    <t>4-Ⅲ-5 能依照課文造句並寫出句子。B1</t>
  </si>
  <si>
    <t>4-Ⅲ-6  能正確使用標點符號。B1</t>
  </si>
  <si>
    <t>5-Ⅲ-1 能專注操作及應用數數。B1</t>
  </si>
  <si>
    <t>5-Ⅲ-2 能正確寫出並說出空間方位及時間用語。B1</t>
  </si>
  <si>
    <t>5-Ⅲ-3 能樂於了解並說出傳統歌謠、傳說故事的主旨及其語言文化 的美感。C3/B1</t>
  </si>
  <si>
    <t>5-Ⅲ-4 能正確介紹家人、家庭、家族、年齡、生日。B1</t>
  </si>
  <si>
    <t>5-Ⅲ-5 能使用工具書及數位媒體教材，俾利解決族語學習上所面臨 的問題。A2/B1</t>
  </si>
  <si>
    <t>5-Ⅲ-6 能透過部落踏查，樂於了解進而認同「我的家人/家族」、「我 的部落/社區」、「我的山川、河（湖、潭）海」等的文化脈 絡。
ⅣC3/B1</t>
  </si>
  <si>
    <t>Aa-Ⅰ-1 母音及子音。</t>
  </si>
  <si>
    <t xml:space="preserve">Aa-Ⅰ-2 書寫系統。 </t>
  </si>
  <si>
    <t xml:space="preserve">Aa-Ⅰ-3 單、雙音節。 </t>
  </si>
  <si>
    <t xml:space="preserve"> Aa-Ⅰ-4 重音。 </t>
  </si>
  <si>
    <t>Ab-Ⅰ-1 語詞的意義。</t>
  </si>
  <si>
    <t xml:space="preserve">Ab-Ⅰ-2  數字的大小。 </t>
  </si>
  <si>
    <t>Ac-Ⅰ-1簡易生活用語。</t>
  </si>
  <si>
    <t xml:space="preserve"> Ac-Ⅰ-2  問候語。 </t>
  </si>
  <si>
    <t xml:space="preserve">Ba-Ⅰ-1 外在身體部位名稱（如：肚臍）。 </t>
  </si>
  <si>
    <t>Bb-Ⅰ-1 所在部落/社區的名稱。</t>
  </si>
  <si>
    <t xml:space="preserve">Bb-Ⅰ-2  部落/社區的故事。 </t>
  </si>
  <si>
    <t xml:space="preserve">Bc-Ⅰ-1 家庭主要成員的稱謂。 </t>
  </si>
  <si>
    <t xml:space="preserve">Be-Ⅰ-1 唸謠及童謠。 </t>
  </si>
  <si>
    <t xml:space="preserve">Bf-Ⅰ-1 漁獵的生活故事。 </t>
  </si>
  <si>
    <t xml:space="preserve">Bg-Ⅰ-1 常見的農作物名稱。 </t>
  </si>
  <si>
    <t xml:space="preserve">Bh-Ⅰ-1 所感知的氣候變化。 </t>
  </si>
  <si>
    <t>Aa-Ⅱ-1 多音節</t>
  </si>
  <si>
    <t>Aa-Ⅱ-2 規律及移動的重音位置。</t>
  </si>
  <si>
    <t xml:space="preserve">Ab-Ⅱ-1日常生活語詞。 </t>
  </si>
  <si>
    <t xml:space="preserve">Ab-Ⅱ-2數字的多少。 </t>
  </si>
  <si>
    <t>Ab-Ⅱ-3教室語詞。</t>
  </si>
  <si>
    <t xml:space="preserve">Ac-Ⅱ-1 句子的重音。 </t>
  </si>
  <si>
    <t xml:space="preserve">Ad-Ⅱ-1 句子節奏（含強弱、停頓、速度等）。 </t>
  </si>
  <si>
    <t>Ad-Ⅱ-2 自我介紹（含姓名、家族、部落名稱、鄰近部落名稱、 個人訊息等內容）。</t>
  </si>
  <si>
    <t xml:space="preserve">Ba-Ⅱ-1 身體內臟器官名稱（如：腸、胃）。 </t>
  </si>
  <si>
    <t xml:space="preserve">Bb-Ⅱ-1 祖居地或原鄉的部落名稱。 </t>
  </si>
  <si>
    <t xml:space="preserve">Bb-Ⅱ-2 祖居地或部落的故事。 </t>
  </si>
  <si>
    <t xml:space="preserve">Bc-Ⅱ-1 文化祭儀活動的主題名稱。 </t>
  </si>
  <si>
    <t xml:space="preserve">Bd-Ⅱ-1 祝福語。 </t>
  </si>
  <si>
    <t xml:space="preserve">Be-Ⅱ-1 唸謠及傳統歌謠。 </t>
  </si>
  <si>
    <t xml:space="preserve">Bf-Ⅱ-1 漁獵獵具用途。 </t>
  </si>
  <si>
    <t xml:space="preserve">Bg-Ⅱ-1陷阱獵物的故事。 </t>
  </si>
  <si>
    <t xml:space="preserve"> Bg-Ⅱ-2 部落農人的故事 </t>
  </si>
  <si>
    <t xml:space="preserve"> Bg-Ⅱ-3 農耕用具。</t>
  </si>
  <si>
    <t>Bh-Ⅱ-1 氣候用語（如：晴、雨、陰天等）。</t>
  </si>
  <si>
    <t>Aa-Ⅲ-1 日常生活對話語調所表達的意義與情緒。</t>
  </si>
  <si>
    <t>Ab-Ⅲ-1 重疊詞。</t>
  </si>
  <si>
    <t>Ab-Ⅲ-2 相似語詞的意義。</t>
  </si>
  <si>
    <t>Ab-Ⅲ-3 外來詞。</t>
  </si>
  <si>
    <t>Ac-Ⅲ-1 簡單句（一個獨立的完整句子，包含主詞、動詞、受
詞等）。</t>
  </si>
  <si>
    <t>Ad-Ⅲ-1 家人、年齡、生日。</t>
  </si>
  <si>
    <t>Ad-Ⅲ-2 標點符號。</t>
  </si>
  <si>
    <t>Ad-Ⅲ-3 傳說故事。</t>
  </si>
  <si>
    <t>Ba-Ⅲ-1 數字及數數的意義。</t>
  </si>
  <si>
    <t>Ba-Ⅲ-2 方位、空間。</t>
  </si>
  <si>
    <t>Ba-Ⅲ-3 時間。</t>
  </si>
  <si>
    <t>Ba-Ⅲ-4 生活作息。</t>
  </si>
  <si>
    <t>Ba-Ⅲ-5 職業。</t>
  </si>
  <si>
    <t>Ba-Ⅲ-6 民族傳統名制。</t>
  </si>
  <si>
    <t xml:space="preserve">Bb-Ⅲ-1 部落及發源地的名稱。
Bb-Ⅲ-2 地名/山川、河（湖、潭）海等傳統領域。
</t>
  </si>
  <si>
    <t xml:space="preserve">Bb-Ⅲ-2 地名/山川、河（湖、潭）海等傳統領域。
 </t>
  </si>
  <si>
    <t>Bb-Ⅲ-3 祖先及部落發源地的傳說故事。</t>
  </si>
  <si>
    <t>Bb-Ⅲ-4 族名名稱的意義與由來。</t>
  </si>
  <si>
    <t>Bc-Ⅲ-1 文化祭儀活動的用語。</t>
  </si>
  <si>
    <t>Bd-Ⅲ-1 訓勉語與家庭倫理觀。</t>
  </si>
  <si>
    <t>Be-Ⅲ-1 傳統歌謠與傳統器樂。</t>
  </si>
  <si>
    <t xml:space="preserve">Bf-Ⅲ-1漁獵用語。
</t>
  </si>
  <si>
    <t>Bf-Ⅲ-2 漁獵的禁忌故事。</t>
  </si>
  <si>
    <t>Bg-Ⅲ-1 農耕用語。</t>
  </si>
  <si>
    <t>Bg-Ⅲ-2 農耕的故事。</t>
  </si>
  <si>
    <t>Bh-Ⅲ-3 季節名稱。</t>
  </si>
  <si>
    <t>Bh-Ⅲ-1 自然災害用語（如：颱風、土石流等）。</t>
  </si>
  <si>
    <t>1-Ⅲ-1主動運用各類媒材認識新住民語言與文化。B1</t>
  </si>
  <si>
    <t xml:space="preserve">
 1-Ⅲ-2 在生活情境中嘗詴使用新住民語文。B1</t>
  </si>
  <si>
    <t>2a-Ⅲ-1 能聽辨新住民語言所使用的日常生活用語。
。
B1</t>
  </si>
  <si>
    <t>2a-Ⅲ-2 能聽辨使用新住民語言所描述的個人狀況與感受。B1</t>
  </si>
  <si>
    <t>2b-Ⅲ-1 能說出所學習新住民語言的日常生活用語。B1</t>
  </si>
  <si>
    <t>2b-Ⅲ-2 能使用新住民語言描述個人的狀況與感受。B1</t>
  </si>
  <si>
    <t>2c-Ⅲ-1 能辨識日常生活中的新住民語言標示。B1</t>
  </si>
  <si>
    <t>2d-Ⅲ-1 能書寫出簡單的新住民語言日常生活用語。B1</t>
  </si>
  <si>
    <t>3-Ⅲ-1 能分辨新住民日常言語互動行為規範的特徵。
B1</t>
  </si>
  <si>
    <t>3-Ⅲ-2 能依循新住民日常的言語互動行為規範，與陌生 的新住民進行溝通。B1</t>
  </si>
  <si>
    <t>3-Ⅲ-3 欣賞新住民文化的特色。C3/B1</t>
  </si>
  <si>
    <t>3-Ⅲ-4 能認識新住民語言與文化中的性別規範。B1</t>
  </si>
  <si>
    <t>1-Ⅱ-1主動向他人提出新住民語文的學習問題。
B1</t>
  </si>
  <si>
    <t>1-Ⅱ-2 在生活中主動接觸新住民語言與文化。B1</t>
  </si>
  <si>
    <t>2a-Ⅱ-1 能聽辨所學習的新住民語言的簡單句子。
B1</t>
  </si>
  <si>
    <t>2a-Ⅱ-2能聽辨新住民語言簡易歌謠和韻文的主要內容。B1</t>
  </si>
  <si>
    <t>2b-Ⅱ-1 能說出所學習的新住民語言的簡單句子。B1</t>
  </si>
  <si>
    <t>2b-Ⅱ-2 能複誦和吟唱所學習新住民語言的簡易韻文和 歌謠。B1</t>
  </si>
  <si>
    <t>2c-Ⅱ-1 能閱讀新住民語言歌謠和韻文的主要內容。B1</t>
  </si>
  <si>
    <t>2d-Ⅱ-1 能書寫所學習新住民語言的簡單句子。B1</t>
  </si>
  <si>
    <t>3-Ⅱ-1 能以適當的禮儀與不同文化背景的人互動。
B1</t>
  </si>
  <si>
    <t>3-Ⅱ-2 能依循新住民的言語互動行為規範，與親近的新 住民進行生活溝通。B1</t>
  </si>
  <si>
    <t>3-Ⅱ-3 樂於邀請不同文化背景的人參與社區活動。B1</t>
  </si>
  <si>
    <t>1-Ⅰ-1樂於參與新住民語文學習活動。B1</t>
  </si>
  <si>
    <t>1-Ⅰ-2樂於和不同語文背景的同學交朋友。B1</t>
  </si>
  <si>
    <t>2a-Ⅰ-1 能聽辨新住民語言的字母。B1</t>
  </si>
  <si>
    <t>2a-Ⅰ-2能聽辨所學習的新住民語言的簡單詞彙。B1</t>
  </si>
  <si>
    <t>2b-Ⅰ-1 能掌握新住民語言的發音B1</t>
  </si>
  <si>
    <t>2b-Ⅰ-2 能說出所學習的新住民語言的簡單詞彙。B1</t>
  </si>
  <si>
    <t>2c-Ⅰ-1 能唸出新住民語言的字母。B1</t>
  </si>
  <si>
    <t>2c-Ⅰ-2 能拼讀新住民語言的簡單詞彙。B1</t>
  </si>
  <si>
    <t>2c-Ⅰ-3 能讀懂所學習新住民語言的簡單詞彙。B1</t>
  </si>
  <si>
    <t>2d-Ⅰ-1 能書寫新住民語言的字母。B1</t>
  </si>
  <si>
    <t xml:space="preserve">
2d-Ⅰ-2 能書寫學習新住民語言的簡單詞彙。B1</t>
  </si>
  <si>
    <t>3-Ⅰ-1 能與不同文化背景的人和樂相處。
C2/B1</t>
  </si>
  <si>
    <t>3-Ⅰ-2 樂於參與多元文化活動。B1</t>
  </si>
  <si>
    <t>◎Aa-Ⅰ-1 新住民語言的發音與語調。</t>
  </si>
  <si>
    <t>◎Aa-Ⅰ-2 新住民語言的聲調標記。</t>
  </si>
  <si>
    <t>◎Aa-Ⅰ-3 新住民語言的字母與拼讀系統。</t>
  </si>
  <si>
    <r>
      <t>Ab-</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簡單自我介紹時的新住民語言常用詞彙。
</t>
    </r>
  </si>
  <si>
    <t>Ab-Ⅰ-2 家庭及學校生活中的新住民語言基本詞彙
（如：稱謂、數字等）。</t>
  </si>
  <si>
    <r>
      <t>Ac-</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簡單自我介紹時的新住民語言常用語句。
</t>
    </r>
  </si>
  <si>
    <r>
      <t>Ac-</t>
    </r>
    <r>
      <rPr>
        <sz val="12"/>
        <rFont val="細明體"/>
        <family val="3"/>
        <charset val="136"/>
      </rPr>
      <t>Ⅰ</t>
    </r>
    <r>
      <rPr>
        <sz val="12"/>
        <rFont val="Times New Roman"/>
        <family val="1"/>
      </rPr>
      <t xml:space="preserve">-2 </t>
    </r>
    <r>
      <rPr>
        <sz val="12"/>
        <rFont val="細明體"/>
        <family val="3"/>
        <charset val="136"/>
      </rPr>
      <t>家庭及學校生活中的新住民語言基本語句
（如：招呼語、感謝語等）。</t>
    </r>
  </si>
  <si>
    <t xml:space="preserve">Ba-Ⅰ-1  與親屬互動時的問候規範（亦包含輩份、性別的因素）。
</t>
  </si>
  <si>
    <t>Ba-Ⅰ-2  與師長及同學互動時的問候規範。</t>
  </si>
  <si>
    <t>Bb-Ⅰ-1 與親屬、師長、同學互動時的肢體語言和面部表情（亦包含輩份、性別的因素）。</t>
  </si>
  <si>
    <t xml:space="preserve">
Bb-Ⅰ-2 新住民與親屬、師長、同學互動時的適當手
勢、坐姿、衣著等。
</t>
  </si>
  <si>
    <t xml:space="preserve">Bc-Ⅰ-1 新住民原生國的家庭生活環境。
</t>
  </si>
  <si>
    <t>Bc-Ⅰ-2新住民原生國的學校生活情境。</t>
  </si>
  <si>
    <t xml:space="preserve">Bd-Ⅰ-1 新住民原生國的親屬、師長、同學互動方式（包括語言與非語言）與我國的異同。
</t>
  </si>
  <si>
    <t>Bd-Ⅰ-2 新住民原生國的家庭生活環境與我國的異同。</t>
  </si>
  <si>
    <t xml:space="preserve">
Bd-Ⅰ-3 新住民原生國的學校生活與我國的異同。</t>
  </si>
  <si>
    <t>◎Aa-Ⅱ-1 新住民語言的發音與語調。</t>
  </si>
  <si>
    <t xml:space="preserve">◎Aa-Ⅱ-2 新住民語言的聲調標記。
</t>
  </si>
  <si>
    <t>◎Aa-Ⅱ-3 新住民語言的字母與拼讀系統。</t>
  </si>
  <si>
    <t>Ab-Ⅱ-1 家庭及學校生活中的新住民語言常用詞彙。</t>
  </si>
  <si>
    <t>Ac-Ⅱ-1 家庭及學校生活中的新住民語言常用語句。</t>
  </si>
  <si>
    <t>Ba-Ⅱ-1與友人互動時的問候規範。</t>
  </si>
  <si>
    <t>Ba-Ⅱ-2與家中賓客相處的問候規範。</t>
  </si>
  <si>
    <t>Bb-Ⅱ-1 與友人互動時的肢體語言與面部表情。</t>
  </si>
  <si>
    <t>Bb-Ⅱ-2 新住民與友人互動時的適當手勢、坐姿、衣著等。</t>
  </si>
  <si>
    <t>Bc-Ⅱ-1  新住民原生國具代表性的人、事、物。
Bc-Ⅱ-2  新住民原生國的都市與鄉村景觀及生活。</t>
  </si>
  <si>
    <t>Bc-Ⅱ-2  新住民原生國的都市與鄉村景觀及生活。</t>
  </si>
  <si>
    <t>Bc-Ⅱ-3  新住民原生國的主要節慶、習俗、禁忌。</t>
  </si>
  <si>
    <t>Bd-Ⅱ-1 新住民原生國的友人互動方式（包括語言與非語言）與我國的異同。</t>
  </si>
  <si>
    <t xml:space="preserve">Bd-Ⅱ-2 新住民原生國的城鄉景觀和生活方式與我國
的異同。
</t>
  </si>
  <si>
    <t>Bd-Ⅱ-3 新住民原生國主要節慶、習俗、禁忌與我國的異同。</t>
  </si>
  <si>
    <t xml:space="preserve">◎Aa-Ⅲ-1 新住民語言的發音與語調。
</t>
  </si>
  <si>
    <t>◎Aa-Ⅲ-2 新住民語言的聲調標記。</t>
  </si>
  <si>
    <t>Ab-Ⅲ-1 社區生活中的新住民語言常用詞彙。</t>
  </si>
  <si>
    <t>Ac-Ⅲ-1 社區生活中的新住民語言常用語句。</t>
  </si>
  <si>
    <t>Ba-Ⅲ-1 與陌生人互動時的言語規範。</t>
  </si>
  <si>
    <t>Ba-Ⅲ-2  在宗教場所、政府機關等公共場合的言語規
範。</t>
  </si>
  <si>
    <t>Bb-Ⅲ-1 與陌生人互動時的肢體語言與面部表情。</t>
  </si>
  <si>
    <t>Bb-Ⅲ-2 新住民與陌生人互動時的適當手勢、坐姿、衣著等。</t>
  </si>
  <si>
    <t>Bb-Ⅲ-3 在宗教場所、政府機關等公共場合的肢體語
言、座位、衣著等。</t>
  </si>
  <si>
    <t>Bc-Ⅲ-1  新住民原生國的地理位置、氣候。</t>
  </si>
  <si>
    <t>Bc-Ⅲ-2  新住民原生國的主要宗教信仰。</t>
  </si>
  <si>
    <t>Bd-Ⅲ-1 新住民原生國的陌生人互動方式（包括語言與非語言）與我國的異同。</t>
  </si>
  <si>
    <t>Bd-Ⅲ-2 新住民原生國語言文化中之性別規範與我國異同。</t>
  </si>
  <si>
    <t>Bd-Ⅲ-3 當前社會對新住民的看法與文化差異之間的
關聯。</t>
  </si>
  <si>
    <t>T</t>
    <phoneticPr fontId="2" type="noConversion"/>
  </si>
  <si>
    <t>U</t>
    <phoneticPr fontId="2" type="noConversion"/>
  </si>
  <si>
    <t>V</t>
    <phoneticPr fontId="2" type="noConversion"/>
  </si>
  <si>
    <t xml:space="preserve">客-E-A1具備認識客家語文對個人生活的重要性，並能主動學習，進而建立學習客家語文的能力。 </t>
  </si>
  <si>
    <t xml:space="preserve">客-E-A2具備使用客家語文進行思考的能力，並用之於日常生活中，以有效處理相關問題。 </t>
  </si>
  <si>
    <t xml:space="preserve">客-E-A3具備運用客家語文來擬訂、討論、執行與分享個人生活計畫，以充實自我生活經驗，增進個人適應社會的能力。 </t>
  </si>
  <si>
    <t xml:space="preserve">客-E-B1具備理解與使用客家語文的基本能力，並能從事表達、溝通，以運用於家庭與學校生活之中。 </t>
  </si>
  <si>
    <t xml:space="preserve">客-E-B2 具備透過科技、資訊與各類媒體，蒐集客家語文相關資料，並能認識其正確性，進行整理與運用，以從事客家語文的學習。 </t>
  </si>
  <si>
    <t xml:space="preserve">客-E-B3具備感知與欣賞客家語文藝術的美感素養，並能融入於日常生活中。 </t>
  </si>
  <si>
    <t xml:space="preserve">客-E-C1具備透過客家語文的學習，增進與人友善相處的能力，並能主動參與學校及家庭各類活動，培養責任感，落實生活美德與公民意識。 </t>
  </si>
  <si>
    <t xml:space="preserve">客-E-C2具備運用客家語文的溝通能力，珍愛自己、尊重別人，發揮團隊合作的精神。 </t>
  </si>
  <si>
    <t xml:space="preserve">客-E-C3透過客家語文的學習，培養尊重與包容各種語言與文化多元性的精神。 </t>
  </si>
  <si>
    <t xml:space="preserve">原-E-A1具備認識原住民語文對個人生活的重要性，並能主動學習，進而建立學習原住民語文的能力。 </t>
  </si>
  <si>
    <t xml:space="preserve">原-E-A2具備使用原住民語文進行思考的能力，並用之於日常生活中，以有效處理相關問題。 </t>
  </si>
  <si>
    <t xml:space="preserve">原-E-A3具備運用原住民語文來擬訂、討論、執行與分享個人生活計畫，以充實自我生活經驗，增進個人適應社會的能力。 </t>
  </si>
  <si>
    <t xml:space="preserve">原-E-B1具備理解與使用原住民語文的基本能力，並能從事表達、溝通，以運用於家庭與學校生活之中。 </t>
  </si>
  <si>
    <t xml:space="preserve">原-E-B2 具備透過科技、資訊與各類媒體，蒐集原住民語文相關資料，並能認識其正確性，進行整理與運用，以從事原住民語文的學習。 </t>
  </si>
  <si>
    <t xml:space="preserve">原-E-B3具備感知與欣賞原住民語文藝術的美感素養，並能融入於日常生活中。 </t>
  </si>
  <si>
    <t xml:space="preserve">原-E-C1具備透過原住民語文的學習，增進與人友善相處的能力，並能主動參與學校及家庭各類活動，培養責任感，落實生活美德與公民意識。 </t>
  </si>
  <si>
    <t xml:space="preserve">原-E-C2具備運用原住民語文的溝通能力，珍愛自己、尊重別人，發揮團隊合作的精神。 </t>
  </si>
  <si>
    <t xml:space="preserve">原-E-C3透過原住民語文的學習，培養尊重與包容各種語言與文化多元性的精神。 </t>
  </si>
  <si>
    <t xml:space="preserve">新-E-A1具備認識新住民語文對個人生活的重要性，並能主動學習，進而建立學習新住民語文的能力。 </t>
  </si>
  <si>
    <t xml:space="preserve">新-E-A2具備使用新住民語文進行思考的能力，並用之於日常生活中，以有效處理相關問題。 </t>
  </si>
  <si>
    <t xml:space="preserve">新-E-A3具備運用新住民語文來擬訂、討論、執行與分享個人生活計畫，以充實自我生活經驗，增進個人適應社會的能力。 </t>
  </si>
  <si>
    <t xml:space="preserve">新-E-B1具備理解與使用新住民語文的基本能力，並能從事表達、溝通，以運用於家庭與學校生活之中。 </t>
  </si>
  <si>
    <t xml:space="preserve">新-E-B2 具備透過科技、資訊與各類媒體，蒐集新住民語文相關資料，並能認識其正確性，進行整理與運用，以從事新住民語文的學習。 </t>
  </si>
  <si>
    <t xml:space="preserve">新-E-B3具備感知與欣賞新住民語文藝術的美感素養，並能融入於日常生活中。 </t>
  </si>
  <si>
    <t xml:space="preserve">新-E-C1具備透過新住民語文的學習，增進與人友善相處的能力，並能主動參與學校及家庭各類活動，培養責任感，落實生活美德與公民意識。 </t>
  </si>
  <si>
    <t xml:space="preserve">新-E-C2具備運用新住民語文的溝通能力，珍愛自己、尊重別人，發揮團隊合作的精神。 </t>
  </si>
  <si>
    <t xml:space="preserve">新-E-C3透過新住民語文的學習，培養尊重與包容各種語言與文化多元性的精神。 </t>
  </si>
  <si>
    <t>□B2科技資訊與媒體素養</t>
    <phoneticPr fontId="2" type="noConversion"/>
  </si>
  <si>
    <t xml:space="preserve">1.【性別平等教育】 </t>
    <phoneticPr fontId="2" type="noConversion"/>
  </si>
  <si>
    <t xml:space="preserve">A.生理性別、性傾向、性別特質與性別認同多樣性的尊重 </t>
    <phoneticPr fontId="2" type="noConversion"/>
  </si>
  <si>
    <t xml:space="preserve">    性 E1認識生理性別、性傾向、性別特質與性別認同的多元面貌。 </t>
  </si>
  <si>
    <t xml:space="preserve">    性 E2 覺知身體意象對 身 心 的 影響。 </t>
  </si>
  <si>
    <t xml:space="preserve">B.性別角色的突破與性別歧視的消除 </t>
  </si>
  <si>
    <t xml:space="preserve">    性 E3 覺察性別角色的刻板印象，了解家庭、學校與職業的分工，不應受性別的限制。 </t>
  </si>
  <si>
    <t xml:space="preserve">C.身體自主權的尊重與維護 </t>
  </si>
  <si>
    <t xml:space="preserve">    性 E4 認識身體界限與尊重他人的身體自主權。 </t>
  </si>
  <si>
    <t xml:space="preserve">D.性騷擾、性侵害與性霸凌的防治 </t>
  </si>
  <si>
    <t xml:space="preserve">    性 E5 認識性騷擾、性侵害、性霸凌 的 概 念 及其求助管道。 </t>
  </si>
  <si>
    <t xml:space="preserve">E.語言、文字與符號的性別意涵分析 </t>
  </si>
  <si>
    <t xml:space="preserve">    性 E6 了解圖像、語言與文字的性別意涵，使用性別平等的語言與文字進行溝通。 </t>
  </si>
  <si>
    <t xml:space="preserve">F.科技、資訊與媒體的性別識讀性別權益與公共參與 </t>
  </si>
  <si>
    <t xml:space="preserve">    性 E7 解讀各種媒體所傳遞的性別刻板印象。 </t>
  </si>
  <si>
    <t xml:space="preserve">    性 E8 了解不同性別者的成就與貢獻。 </t>
  </si>
  <si>
    <t xml:space="preserve">    性 E9 檢視校園中空間與資源分配的性別落差，並提出改善建議。 </t>
  </si>
  <si>
    <t xml:space="preserve">G.性別權力關係與互動 </t>
  </si>
  <si>
    <t xml:space="preserve">    性 E10 辨識性別刻板 的 情 感表 達 與 人際互動。</t>
  </si>
  <si>
    <t xml:space="preserve">    性 E11 培養性別間合 宜 表 達情 感 的 能力。 </t>
  </si>
  <si>
    <t xml:space="preserve">H.性別與多元文化 </t>
  </si>
  <si>
    <t xml:space="preserve">    *性 E12 了解與尊重家庭型態的多樣性。 </t>
  </si>
  <si>
    <t xml:space="preserve">    性 E13 了解不同社會 中 的 性別 文 化 差異。 </t>
  </si>
  <si>
    <t>2.【人權教育】</t>
    <phoneticPr fontId="2" type="noConversion"/>
  </si>
  <si>
    <t xml:space="preserve">A.人權的基本概念 </t>
  </si>
  <si>
    <t xml:space="preserve">    *人 E1 認識人權是與生俱有的、普遍的、不容剝奪的。 </t>
  </si>
  <si>
    <t xml:space="preserve">B.人權與責任 </t>
  </si>
  <si>
    <t xml:space="preserve">    *人 E2 關心周遭不公平的事件，並提出改善的想法。 </t>
  </si>
  <si>
    <t xml:space="preserve">C.人權與民主法治 </t>
  </si>
  <si>
    <t xml:space="preserve">    人 E3 了解每個人需求的不同，並討 論 與 遵 守團體的規則。 </t>
  </si>
  <si>
    <t xml:space="preserve">D.人權與生活實踐 </t>
  </si>
  <si>
    <t xml:space="preserve">    人 E4 表達自己對一個 美 好 世 界的想法，並聆聽 他 人 的 想法。 </t>
  </si>
  <si>
    <t xml:space="preserve">    人 E5 欣賞、包容個別差異並尊重自己與他人的權利。 </t>
  </si>
  <si>
    <t xml:space="preserve">    人 E6 覺察個人的偏見，並避免歧視 行 為 的 產生。 </t>
  </si>
  <si>
    <t xml:space="preserve">E.人權違反與救濟 </t>
  </si>
  <si>
    <t xml:space="preserve">    人 E7 認識生活中不公 平 、 不 合理、違反規則和 健 康 受 到傷害等經驗，並 知 道 如 何尋 求 救 助 的管道。 </t>
  </si>
  <si>
    <t xml:space="preserve">F.人權重要主題 </t>
  </si>
  <si>
    <t xml:space="preserve">    人 E8 了解兒童對遊戲 權 利 的 需求。 </t>
  </si>
  <si>
    <t xml:space="preserve">    人 E9 認識生存權、身分權的剝奪與個人尊嚴的關係。 </t>
  </si>
  <si>
    <t xml:space="preserve">    人E10認識隱私權與日 常 生 活 的關係。 </t>
  </si>
  <si>
    <t xml:space="preserve">    人E11了解兒童權利宣 言 的 內 涵及 兒 童 權 利公 約 對 兒 童基 本 需 求 的維護與支持。</t>
  </si>
  <si>
    <t xml:space="preserve">A.環境倫理 </t>
  </si>
  <si>
    <t xml:space="preserve">    環 E1 參與戶外學習與自然體驗，覺知自然環境的美、平衡、與完整性。 </t>
  </si>
  <si>
    <t xml:space="preserve">    *環E2 覺知生物生命的美與價值，關懷動、植物的生命。 </t>
  </si>
  <si>
    <t xml:space="preserve">    *環E3 了解人與自然和諧共生，進而保護重要棲地。 </t>
  </si>
  <si>
    <t xml:space="preserve">B.永續發展 </t>
  </si>
  <si>
    <t xml:space="preserve">    環 E4 覺知經濟發展與工 業 發 展 對 環境的衝擊。 </t>
  </si>
  <si>
    <t xml:space="preserve">    環 E5 覺知人類的生活型 態 對 其 他 生物 與 生 態 系 的衝擊。 </t>
  </si>
  <si>
    <t xml:space="preserve">    *環 E6 覺知人類過度的物質需求會對未來世代造成衝擊。 </t>
  </si>
  <si>
    <t xml:space="preserve">    環 E7 覺知人類社會有糧食分配不均與貧富差異太大的問題。 </t>
  </si>
  <si>
    <t xml:space="preserve">C.氣候變遷 </t>
  </si>
  <si>
    <t xml:space="preserve">    環 E8 認識天氣的溫度、雨量要素與覺察氣候的趨勢及極端氣候的現象。 </t>
  </si>
  <si>
    <t xml:space="preserve">    環 E9 覺知氣候變遷會對生活、社會及環境造成衝擊。 </t>
  </si>
  <si>
    <t xml:space="preserve">    環 E10 覺知人類的行為是導致氣候變遷的原因。 </t>
  </si>
  <si>
    <t xml:space="preserve">D.災害防救 </t>
  </si>
  <si>
    <t xml:space="preserve">    環 E11 認識臺灣曾經發生的重大災害。 </t>
  </si>
  <si>
    <t xml:space="preserve">    環 E12 養成對災害的警 覺 心 及 敏感度，對災害有 基 本 的 了解，並能避免災害的發生。 </t>
  </si>
  <si>
    <t xml:space="preserve">    環 E13 覺知天然災害的 頻 率 增 加且衝擊擴大。 </t>
  </si>
  <si>
    <t xml:space="preserve">E.能源資源永續利用 </t>
  </si>
  <si>
    <t xml:space="preserve">    環 E14 覺知人類生存與 發 展 需 要利 用 能 源 及資源，學習在生 活 中 直 接利 用 自 然 能源 或 自 然 形式的物質。 </t>
  </si>
  <si>
    <t xml:space="preserve">    *環 E15 覺知能資源過度 利 用 會 導致 環 境 汙 染與 資 源 耗 竭的問題。 </t>
  </si>
  <si>
    <t xml:space="preserve">    *環 E16 了解物質循環與資源回收利用的原理。 </t>
  </si>
  <si>
    <t xml:space="preserve">    環 E17 養成日常生活節約用水、用電、物質的行為，減少資源的消耗。 </t>
  </si>
  <si>
    <t xml:space="preserve">A.海洋休閒 </t>
  </si>
  <si>
    <t xml:space="preserve">    海 E1喜歡親水活動，重視水域安全。</t>
  </si>
  <si>
    <t xml:space="preserve">    海 E2學會游泳技巧，熟悉自救知能。</t>
  </si>
  <si>
    <t xml:space="preserve">    海 E3具備從事多元水域休閒活動的 知 識 與 技能。 </t>
  </si>
  <si>
    <t xml:space="preserve">B.海洋社會 </t>
  </si>
  <si>
    <t xml:space="preserve">    *海 E4認識家鄉或鄰近的水域環境與產業。 </t>
  </si>
  <si>
    <t xml:space="preserve">    海 E5探討臺灣開拓史與海洋的關係。 </t>
  </si>
  <si>
    <t xml:space="preserve">    海 E6了解我國是海洋國家，強化臺灣海洋主權意識。 </t>
  </si>
  <si>
    <t xml:space="preserve">C.海洋文化 </t>
  </si>
  <si>
    <t xml:space="preserve">    海 E7閱讀、分享及創作與海洋有關的故事。 </t>
  </si>
  <si>
    <t xml:space="preserve">    海 E8了解海洋民俗活動、宗教信仰與生活的關係。 </t>
  </si>
  <si>
    <t xml:space="preserve">    海 E9透過肢體、聲音、圖像及道具等，進行以海 洋 為 主 題之藝術表現。 </t>
  </si>
  <si>
    <t xml:space="preserve">D.海洋科學與技術 </t>
  </si>
  <si>
    <t xml:space="preserve">    海 E10 認識水與海洋的特性及其與生活的應用。 </t>
  </si>
  <si>
    <t xml:space="preserve">    海 E11 認識海洋生物與生態。 </t>
  </si>
  <si>
    <t xml:space="preserve">    海 E12 認識海上交通工具和科技發展的關係。 </t>
  </si>
  <si>
    <t xml:space="preserve">E.海洋資源與永續 </t>
  </si>
  <si>
    <t xml:space="preserve">    *海 E13 認識生活中常見的水產品。 </t>
  </si>
  <si>
    <t xml:space="preserve">    海 E14 了解海水中含有鹽等成份，體認海洋資源與生活的關聯性。 </t>
  </si>
  <si>
    <t xml:space="preserve">    海 E15 認識家鄉常見的河流與海洋資源，並珍惜自然資源。 </t>
  </si>
  <si>
    <t xml:space="preserve">    海 E16 認識家鄉的水域或海洋的汙染、過漁等環境問題。 </t>
  </si>
  <si>
    <t xml:space="preserve">A.科技知識 </t>
  </si>
  <si>
    <t xml:space="preserve">    科 E1 了解平日常見科技產品的用途與運作方式。 </t>
  </si>
  <si>
    <t xml:space="preserve">    科 E2 了解動手實作的重要性。 </t>
  </si>
  <si>
    <t xml:space="preserve">B.科技態度 </t>
  </si>
  <si>
    <t xml:space="preserve">    科 E3 體會科技與個人及家庭生活的互動關係。 </t>
  </si>
  <si>
    <t xml:space="preserve">    科 E4 體會動手實作的樂趣，並養成正向的科技態度。 </t>
  </si>
  <si>
    <t xml:space="preserve">C.操作技能 </t>
  </si>
  <si>
    <t xml:space="preserve">    科 E5 繪製簡單草圖以呈現設計構想。 </t>
  </si>
  <si>
    <t xml:space="preserve">    科 E6 操作家庭常見的手工具。 </t>
  </si>
  <si>
    <t xml:space="preserve">D.統合能力 </t>
  </si>
  <si>
    <t xml:space="preserve">    科 E7 依據設計構想以規劃物品的製作步驟。 </t>
  </si>
  <si>
    <t xml:space="preserve">    科 E8 利用創意思考的技巧。 </t>
  </si>
  <si>
    <t xml:space="preserve">    科 E9 具備與他人團隊合作的能力。 </t>
  </si>
  <si>
    <t xml:space="preserve">A.能源意識 </t>
  </si>
  <si>
    <t xml:space="preserve">    能 E1認識並了解能源與日常生活的關連。 </t>
  </si>
  <si>
    <t xml:space="preserve">    能 E2了解節約能源的重要。 </t>
  </si>
  <si>
    <t xml:space="preserve">B.能源概念 </t>
  </si>
  <si>
    <t xml:space="preserve">    能 E3認識能源的種類與形式。 </t>
  </si>
  <si>
    <t xml:space="preserve">    能 E4了解能源的日常應用。 </t>
  </si>
  <si>
    <t xml:space="preserve">C.能源使用 </t>
  </si>
  <si>
    <t xml:space="preserve">    能 E5認識能源於生活 中 的 使 用與安全。 </t>
  </si>
  <si>
    <t xml:space="preserve">D.能源發展 </t>
  </si>
  <si>
    <t xml:space="preserve">    能 E6 認識我國能源供需現況及發展情形。 </t>
  </si>
  <si>
    <t xml:space="preserve">E.行動參與 </t>
  </si>
  <si>
    <t xml:space="preserve">    能 E7 蒐集相關資料、與他人討論、分析、分享能源議題。 </t>
  </si>
  <si>
    <t xml:space="preserve">    能 E8 於家庭、校園生活實踐節能減碳的行動。 </t>
  </si>
  <si>
    <t xml:space="preserve">A.家庭的組成、發展與變化 </t>
  </si>
  <si>
    <t xml:space="preserve">    家 E1 了解家庭的意義與功能。 </t>
  </si>
  <si>
    <t xml:space="preserve">    家 E2 了解家庭組成與型態的多樣性。 </t>
  </si>
  <si>
    <t xml:space="preserve">B.人際互動與親密關係發展 </t>
  </si>
  <si>
    <t xml:space="preserve">    家 E3 察覺家庭中不同角色，並反思個人在家庭中 扮演 的角色。 </t>
  </si>
  <si>
    <t xml:space="preserve">    家 E4 覺察個人情緒並適切表達，與家人及同儕適切互動。 </t>
  </si>
  <si>
    <t xml:space="preserve">C.家人關係與互動 </t>
  </si>
  <si>
    <t xml:space="preserve">    家 E5 了解家庭中各種關係的互動(親子、手足、祖孫及其他親屬等)。 </t>
  </si>
  <si>
    <t xml:space="preserve">    家 E6 覺察與實踐兒童在家庭中 的角 色責任。 </t>
  </si>
  <si>
    <t xml:space="preserve">    家 E7 表達對家庭成員的關心與情感。 </t>
  </si>
  <si>
    <t xml:space="preserve">D.家庭資源管理與消費決策 </t>
  </si>
  <si>
    <t xml:space="preserve">    家 E8 了解家庭資源的意涵。 </t>
  </si>
  <si>
    <t xml:space="preserve">    家 E9 參與家庭消費行動，澄清金錢與物品的價值。 </t>
  </si>
  <si>
    <t xml:space="preserve">    家 E10 了解影響家庭消費的傳播媒體等各種因素。 </t>
  </si>
  <si>
    <t xml:space="preserve">E.家庭活動與 </t>
  </si>
  <si>
    <t xml:space="preserve">    家 E11 養成良好家庭生活習慣，熟悉家務技巧，並參與家務工作。 </t>
  </si>
  <si>
    <t xml:space="preserve">F.社區參與 </t>
  </si>
  <si>
    <t xml:space="preserve">    家 E12 規劃個人與家庭的生活作息。 </t>
  </si>
  <si>
    <t xml:space="preserve">    家 E13 熟悉與家庭生活相 關 的 社 區 資源。 </t>
  </si>
  <si>
    <t xml:space="preserve">A.原住民族語言文字的保存及傳承 </t>
  </si>
  <si>
    <t xml:space="preserve">    原 E1 學習原住民族語言文字的基本生活溝通。 </t>
  </si>
  <si>
    <t xml:space="preserve">    原 E2 了解原住民族語文書寫符號的特色。 </t>
  </si>
  <si>
    <t xml:space="preserve">    原 E3 認識原住民族語文的地位與活力。 </t>
  </si>
  <si>
    <t xml:space="preserve">B.認識部落與原住民族的歷史經驗 </t>
  </si>
  <si>
    <t xml:space="preserve">    原 E4 認識所在部落 /社區民族分佈的概況。 </t>
  </si>
  <si>
    <t xml:space="preserve">    原 E5 認識臺灣原住民 族 整 體 概況。 </t>
  </si>
  <si>
    <t xml:space="preserve">    原 E6 了解並尊重不同族群的歷史文化經驗。 </t>
  </si>
  <si>
    <t xml:space="preserve">C.原住民族的名制、傳統制度組織運作及其現代轉化 </t>
  </si>
  <si>
    <t xml:space="preserve">    原 E7 認識原住民族氏族/家族及命名體系。</t>
  </si>
  <si>
    <t xml:space="preserve">    原 E8 參與部落或社區活動，體驗族 群 內 部 運作。 </t>
  </si>
  <si>
    <t xml:space="preserve">    原 E9 提升原住民族人 的 自 我 認同，增進主體民族對原住民族 文 化 的 理解。 </t>
  </si>
  <si>
    <t xml:space="preserve">D.原住民族文化內涵與文化資產 </t>
  </si>
  <si>
    <t xml:space="preserve">    原 E10 原住民族音樂、舞蹈、服飾、建築與各種工藝技藝實作。 </t>
  </si>
  <si>
    <t xml:space="preserve">    原 E11 參與部落活動 或 社 區活 動 認 識原 住 民 族文化。 </t>
  </si>
  <si>
    <t xml:space="preserve">E.原住民族土地與生態智慧 </t>
  </si>
  <si>
    <t xml:space="preserve">    原 E12 了解原住民族部落山川傳統名稱與土地利用的生態智慧。 </t>
  </si>
  <si>
    <t xml:space="preserve">    原 E13 了解所在地區原住民族部落的自然生態環境，包括各種動植物生態。 </t>
  </si>
  <si>
    <t xml:space="preserve">F.原住民族營生模式 </t>
  </si>
  <si>
    <t xml:space="preserve">    原 E14 學習或實作原住民族傳統採集、漁獵、農耕知識。 </t>
  </si>
  <si>
    <t xml:space="preserve">A.品德發展層面 </t>
  </si>
  <si>
    <t xml:space="preserve">    品 E1 良好生活習慣與德行。 </t>
  </si>
  <si>
    <t xml:space="preserve">    品 E2 自尊尊人與自愛愛人。 </t>
  </si>
  <si>
    <t xml:space="preserve">    品 E3 溝通合作與和諧人際關係。 </t>
  </si>
  <si>
    <t xml:space="preserve">B.品德核心價值 </t>
  </si>
  <si>
    <t xml:space="preserve">    品 EJU1 尊重生命。  品 EJU4 自律負責。  品 EJU7 關懷行善。品 EJU2 孝悌仁愛。  品 EJU5 謙遜包容。  品 EJU8 公平正義。 </t>
  </si>
  <si>
    <t xml:space="preserve">    品 EJU3 誠實信用。  品 EJU6 欣賞感恩。 </t>
  </si>
  <si>
    <t xml:space="preserve">C.品德關鍵議題 </t>
  </si>
  <si>
    <t xml:space="preserve">    品 E4 生命倫理的意涵、重要原則、以及生與死的道德議題。 </t>
  </si>
  <si>
    <t xml:space="preserve">    品 E5 家庭倫理的意涵、變遷與私領域民主化的道德議題。 </t>
  </si>
  <si>
    <t xml:space="preserve">D.品德實踐能力與行動 </t>
  </si>
  <si>
    <t xml:space="preserve">    品 E6 同理分享。品 E7 知行合一。 </t>
  </si>
  <si>
    <t xml:space="preserve">A.哲學思考 </t>
  </si>
  <si>
    <t xml:space="preserve">    生 E1 探討生活議題，培養思考的適當情意與態度。 </t>
  </si>
  <si>
    <t xml:space="preserve">B.人學探索 </t>
  </si>
  <si>
    <t xml:space="preserve">    生 E2 理解人的身體與心理面向。 </t>
  </si>
  <si>
    <t xml:space="preserve">    生 E3 理解人是會思考、有情緒、能進行自主決定的個體。 </t>
  </si>
  <si>
    <t xml:space="preserve">C.終極關懷 </t>
  </si>
  <si>
    <t xml:space="preserve">    生 E4 觀察日常生活中生老病死的現象，思考生命的價值。 </t>
  </si>
  <si>
    <t xml:space="preserve">    生 E5 探索快樂與幸福的異同。 </t>
  </si>
  <si>
    <t xml:space="preserve">D.價值思辨 </t>
  </si>
  <si>
    <t xml:space="preserve">    生 E6 從日常生活中培養道德感以及美感，練習做出道德判斷以及審美判斷，分辨事實和價值的不同。 </t>
  </si>
  <si>
    <t xml:space="preserve">E.靈性修養 </t>
  </si>
  <si>
    <t xml:space="preserve">    生 E7 發展設身處地、感同身受的同理心及主動去愛的能力，察覺自己從他者接受的各種幫助，培養感恩之心。 </t>
  </si>
  <si>
    <t xml:space="preserve">A.公平正義之理念 </t>
  </si>
  <si>
    <t xml:space="preserve">    法 E1 認識公平。 </t>
  </si>
  <si>
    <t xml:space="preserve">B.法律與法治的意義 </t>
  </si>
  <si>
    <t xml:space="preserve">    法 E2 認識偏見。</t>
  </si>
  <si>
    <t xml:space="preserve">    法 E3 利用規則來避免衝突。 </t>
  </si>
  <si>
    <t xml:space="preserve">C.人權保障之憲政原理與原則 </t>
  </si>
  <si>
    <t xml:space="preserve">    法 E4 參與規則的制定並遵守之。 </t>
  </si>
  <si>
    <t xml:space="preserve">    法 E5 認識恣意與濫權的問題。 </t>
  </si>
  <si>
    <t xml:space="preserve">D.法律之實體與程序的知識與技能 </t>
  </si>
  <si>
    <t xml:space="preserve">    法 E6 理解權力的必要與限制。 </t>
  </si>
  <si>
    <t xml:space="preserve">    法 E7 認識責任。 </t>
  </si>
  <si>
    <t xml:space="preserve">    法 E8 認識兒少保護。 </t>
  </si>
  <si>
    <t xml:space="preserve">A.運算思維與問題解決 </t>
  </si>
  <si>
    <t xml:space="preserve">    資 E1 認識常見的資訊系統。 </t>
  </si>
  <si>
    <t xml:space="preserve">    資 E2 使用資訊科技解決生活中簡單的問題。 </t>
  </si>
  <si>
    <t xml:space="preserve">    資 E3 應用運算思維描述問題解決的方法。 </t>
  </si>
  <si>
    <t xml:space="preserve">B.資訊科技與合作共創 </t>
  </si>
  <si>
    <t xml:space="preserve">    資 E4 認識常見的資訊科技共創工具的使用方法。資 E5 使用資訊科技與他人合作產出想法與作品。 </t>
  </si>
  <si>
    <t xml:space="preserve">C.資訊科技與溝通表達 </t>
  </si>
  <si>
    <t xml:space="preserve">    資 E6 認識與使用資訊科技以表達想法。 </t>
  </si>
  <si>
    <t xml:space="preserve">    資 E7 使用資訊科技與他人建立良好的互動關係。 </t>
  </si>
  <si>
    <t xml:space="preserve">    資 E8 認識基本的數位資源整理方法。 </t>
  </si>
  <si>
    <t xml:space="preserve">    資 E9 利用資訊科技分享學習資源與心得。 </t>
  </si>
  <si>
    <t xml:space="preserve">D.資訊科技的使用態度 </t>
  </si>
  <si>
    <t xml:space="preserve">    資 E10 了解資訊科技於日常生活之重要性。 </t>
  </si>
  <si>
    <t xml:space="preserve">    資 E11 建立康健的數位使用習慣與態度。 </t>
  </si>
  <si>
    <t xml:space="preserve">    資 E12 了解並遵守資訊倫理與使用資訊科技的相關規範。 </t>
  </si>
  <si>
    <t xml:space="preserve">    資 E13 具備學習資訊科技的興趣。 </t>
  </si>
  <si>
    <t xml:space="preserve">A.安全教育概論 </t>
  </si>
  <si>
    <t xml:space="preserve">    安 E1 了解安全教育。 </t>
  </si>
  <si>
    <t xml:space="preserve">    安 E2 了解危機與安全。 </t>
  </si>
  <si>
    <t xml:space="preserve">    安 E3 知道常見事故傷害。 </t>
  </si>
  <si>
    <t xml:space="preserve">B.日常生活安全 </t>
  </si>
  <si>
    <t xml:space="preserve">    安 E4 探討日常生活應該注意的安全。 </t>
  </si>
  <si>
    <t xml:space="preserve">    安 E5 了解日常生活危害安全的事件。 </t>
  </si>
  <si>
    <t xml:space="preserve">C.運動安全 </t>
  </si>
  <si>
    <t xml:space="preserve">    安 E6 了解自己的身體。 </t>
  </si>
  <si>
    <t xml:space="preserve">    安 E7 探究運動基本的保健。 </t>
  </si>
  <si>
    <t xml:space="preserve">D.校園安全 </t>
  </si>
  <si>
    <t xml:space="preserve">E.急救教育 </t>
  </si>
  <si>
    <t xml:space="preserve">    安 E11 了解急救的重要性。 </t>
  </si>
  <si>
    <t xml:space="preserve">    安 E12 操作簡單的急救項目。 </t>
  </si>
  <si>
    <t xml:space="preserve">    安 E13 了解學校內緊急救護設備的位置。 </t>
  </si>
  <si>
    <t xml:space="preserve">    安 E14 知道通報緊急事件的方式。 </t>
  </si>
  <si>
    <t xml:space="preserve">A.災害風險與衝擊 </t>
  </si>
  <si>
    <t xml:space="preserve">    防 E1 災害的種類包含洪水、颱風、土石流、乾旱…。 </t>
  </si>
  <si>
    <t xml:space="preserve">    防 E2 臺灣地理位置、地質狀況、與生態環境 與 災 害 緊 密 相關。 </t>
  </si>
  <si>
    <t xml:space="preserve">    防 E3 臺灣曾經發生的重大災害及其影響。 </t>
  </si>
  <si>
    <t xml:space="preserve">B.災害風險的管理 </t>
  </si>
  <si>
    <t xml:space="preserve">    防 E4 防災學校、防災社區、防災地圖、災害潛勢、及災害預警的內涵。 </t>
  </si>
  <si>
    <t xml:space="preserve">    防 E6 藉由媒體災難即時訊息，判斷嚴重性，及通報請求救護。 </t>
  </si>
  <si>
    <t xml:space="preserve">C.災害防救的演練 </t>
  </si>
  <si>
    <t xml:space="preserve">    防 E7 認識校園的防災地圖。 </t>
  </si>
  <si>
    <t xml:space="preserve">    防 E8 參與學校的防災疏散演練。</t>
  </si>
  <si>
    <t xml:space="preserve">    防E9協助家人定期檢查急救包及防災器材的期限。</t>
  </si>
  <si>
    <t xml:space="preserve">A.生涯規劃教育之基本概念 </t>
  </si>
  <si>
    <t xml:space="preserve">    涯 E1 了解個人的自我概念。 </t>
  </si>
  <si>
    <t xml:space="preserve">    涯 E2 認識不同的生活角色。 </t>
  </si>
  <si>
    <t xml:space="preserve">    涯 E3 認識生涯規劃的意涵。 </t>
  </si>
  <si>
    <t xml:space="preserve">B.生涯教育與自我探索  </t>
  </si>
  <si>
    <t xml:space="preserve">    涯 E4 認識自己的特質與興趣。 </t>
  </si>
  <si>
    <t xml:space="preserve">    涯 E5 探索自己的價值觀。 </t>
  </si>
  <si>
    <t xml:space="preserve">    涯 E6 覺察個人的優勢能力。 </t>
  </si>
  <si>
    <t xml:space="preserve">    涯 E7 培養良好的人際互動能力。 </t>
  </si>
  <si>
    <t xml:space="preserve">C.生涯規劃與工作/教育環境探索 </t>
  </si>
  <si>
    <t xml:space="preserve">    涯 E8 對工作/教育環境的好奇心。 </t>
  </si>
  <si>
    <t xml:space="preserve">    涯 E9 認識不同類型工作/教育環境。</t>
  </si>
  <si>
    <t xml:space="preserve">    涯 E10 培養對不同工作教育環境的態度。 </t>
  </si>
  <si>
    <t xml:space="preserve">D.生涯決定與行動計畫 </t>
  </si>
  <si>
    <t xml:space="preserve">    涯 E11 培養規劃與運用時間的能力。 </t>
  </si>
  <si>
    <t xml:space="preserve">    涯 E12 學習解決問題與做決定的能力。 </t>
  </si>
  <si>
    <t xml:space="preserve">    涯 E13 認識職業倫理及相關法律概念。 </t>
  </si>
  <si>
    <t xml:space="preserve">A.我族文化的認同 </t>
  </si>
  <si>
    <t xml:space="preserve">    多 E1 了解自己的文化特質。 </t>
  </si>
  <si>
    <t xml:space="preserve">    多 E2 建立自己的文化 認 同 與 意識。 </t>
  </si>
  <si>
    <t xml:space="preserve">B.文化差異與理解 </t>
  </si>
  <si>
    <t xml:space="preserve">    多 E3 認識不同的文化概念，如族群、階級、性別、宗教等。 </t>
  </si>
  <si>
    <t xml:space="preserve">    多 E4 理解到不同文化 共 存 的 事實。 </t>
  </si>
  <si>
    <t xml:space="preserve">C.跨文化的能力 </t>
  </si>
  <si>
    <t xml:space="preserve">    多 E5 願意與不同文化背景的人相處，並發展群際關係。</t>
  </si>
  <si>
    <t xml:space="preserve">    多 E6 了解各文化間的多樣性與差異性。 </t>
  </si>
  <si>
    <t xml:space="preserve">    多 E7 減低或消除對他族文化的刻板 印 象 或 偏見，不以特定標準或成見去框限不同文化的 意 義 與 價值。 </t>
  </si>
  <si>
    <t xml:space="preserve">    多 E8 認識及維護不同文化群體的尊嚴、權利、人權與自由。 </t>
  </si>
  <si>
    <t xml:space="preserve">A.閱讀的歷程 </t>
  </si>
  <si>
    <t xml:space="preserve">    閱 E1 認識一般生活情境中需要使用的，以及學習學科基礎知識所應具備的字詞彙。 </t>
  </si>
  <si>
    <t xml:space="preserve">    閱 E2 認識與領域相關的文本類型與寫作題材。 </t>
  </si>
  <si>
    <t xml:space="preserve">    閱 E3 熟悉與學科學習相關的文本閱讀策略。 </t>
  </si>
  <si>
    <t xml:space="preserve">    閱 E4 中高年級後需發展長篇文本的閱讀理解能力。 </t>
  </si>
  <si>
    <t xml:space="preserve">    閱 E5 發展檢索資訊、獲得資訊、整合資訊的數位閱讀能力。 </t>
  </si>
  <si>
    <t xml:space="preserve">    閱 E6 發展向文本提問的能力。 </t>
  </si>
  <si>
    <t xml:space="preserve">    閱 E7 發展詮釋、反思、評鑑文本的能力。 </t>
  </si>
  <si>
    <t xml:space="preserve">B.閱讀的媒材 </t>
  </si>
  <si>
    <t xml:space="preserve">    閱 E8 低、中年級以紙本閱讀為主。 </t>
  </si>
  <si>
    <t xml:space="preserve">    閱 E9 高年級後可適當介紹數位文本及混合文本作為閱讀的媒材。 </t>
  </si>
  <si>
    <t xml:space="preserve">    閱 E10 中、高年級：能從報章雜誌及其他閱讀媒材中汲取與學科相關的知識。 </t>
  </si>
  <si>
    <t xml:space="preserve">C.閱讀的情境脈絡 </t>
  </si>
  <si>
    <t xml:space="preserve">    閱 E11 低年級：能在一般生活情境中，懂得運用文本習得的知識解決問題。 </t>
  </si>
  <si>
    <t xml:space="preserve">D.閱讀的態度 </t>
  </si>
  <si>
    <t xml:space="preserve">    閱 E12 培養喜愛閱讀的態度。 </t>
  </si>
  <si>
    <t xml:space="preserve">    閱 E13 願意廣泛接觸不同類型及不同學科主題的文本。 </t>
  </si>
  <si>
    <t xml:space="preserve">    閱 E14 喜歡與他人討論、分享自己閱讀的文本。 </t>
  </si>
  <si>
    <t xml:space="preserve">A.有意義的學習健康的身心  </t>
  </si>
  <si>
    <t xml:space="preserve">    戶 E1 善用教室外、戶外及校外教學，認識生活環境（ 自 然 或 人為）。 </t>
  </si>
  <si>
    <t xml:space="preserve">    戶 E2 豐富自身與環境 的 互 動 經驗，培養對生活環境的覺知與敏感，體驗與珍惜環境的好。 </t>
  </si>
  <si>
    <t xml:space="preserve">    戶 E3善用五官的感知，培養眼、耳、鼻、舌、觸覺及心靈對環境 感 受 的 能力。 </t>
  </si>
  <si>
    <t xml:space="preserve">B.尊重與關懷他人 </t>
  </si>
  <si>
    <t xml:space="preserve">    戶 E4覺知自身的生活方式會對自然環境產生影響與衝擊。 </t>
  </si>
  <si>
    <t xml:space="preserve">    戶 E5理解他人對環境 的 不 同 感受，並且樂於分 享 自 身 經驗。 </t>
  </si>
  <si>
    <t xml:space="preserve">C.友善環境 </t>
  </si>
  <si>
    <t xml:space="preserve">    戶 E6學生參與校園的環境服務、處室的服務。 </t>
  </si>
  <si>
    <t xml:space="preserve">    戶 E7 參加學校校外教學活動，認識地方環境，如生態、環保、地質、文化等戶外學習。</t>
  </si>
  <si>
    <t xml:space="preserve">A.國家認同 </t>
  </si>
  <si>
    <t xml:space="preserve">    國 E1 了解我國與世界其他國家的文化特質。 </t>
  </si>
  <si>
    <t xml:space="preserve">    國 E2 表現具國際視野的 本 土 文 化 認同。 </t>
  </si>
  <si>
    <t xml:space="preserve">    國 E3 具備表達我國文化特色的能力。 </t>
  </si>
  <si>
    <t xml:space="preserve">B.國際素養 </t>
  </si>
  <si>
    <t xml:space="preserve">    國 E4 認識全球化與相關重要議題。 </t>
  </si>
  <si>
    <t xml:space="preserve">    國 E5 體認國際文化的多樣性。 </t>
  </si>
  <si>
    <t xml:space="preserve">    國 E6 具備學習不同文化 的 意 願 與 能力。 </t>
  </si>
  <si>
    <t xml:space="preserve">C.全球競合力 </t>
  </si>
  <si>
    <t xml:space="preserve">    國 E7 認識全球競爭與合作的現象。 </t>
  </si>
  <si>
    <t xml:space="preserve">    國 E8 探究全球競爭與合作關係的能力並 體 認 其 重 要性。 </t>
  </si>
  <si>
    <t xml:space="preserve">D.全球責任感 </t>
  </si>
  <si>
    <t xml:space="preserve">    國 E9 認識世界基本人權與道德責任。 </t>
  </si>
  <si>
    <t xml:space="preserve">    國 E10 了解並體會國際弱勢者的現象與處境。 </t>
  </si>
  <si>
    <t xml:space="preserve">3.【環境教育】 </t>
    <phoneticPr fontId="2" type="noConversion"/>
  </si>
  <si>
    <t>4.【海洋教育】</t>
    <phoneticPr fontId="2" type="noConversion"/>
  </si>
  <si>
    <t>5. 【科技教育】</t>
    <phoneticPr fontId="2" type="noConversion"/>
  </si>
  <si>
    <t>6.【能源教育】</t>
    <phoneticPr fontId="2" type="noConversion"/>
  </si>
  <si>
    <t>7.【 家庭教育】</t>
    <phoneticPr fontId="2" type="noConversion"/>
  </si>
  <si>
    <t xml:space="preserve">8.【原住民族教育】 </t>
    <phoneticPr fontId="2" type="noConversion"/>
  </si>
  <si>
    <t>9.【品德教育】</t>
    <phoneticPr fontId="2" type="noConversion"/>
  </si>
  <si>
    <t>10 【生命教育】</t>
    <phoneticPr fontId="2" type="noConversion"/>
  </si>
  <si>
    <t>11. 【法治教育】</t>
    <phoneticPr fontId="2" type="noConversion"/>
  </si>
  <si>
    <t>12. 【資訊教育】</t>
    <phoneticPr fontId="2" type="noConversion"/>
  </si>
  <si>
    <t>13. 【安全教育】</t>
    <phoneticPr fontId="2" type="noConversion"/>
  </si>
  <si>
    <t xml:space="preserve">    安 E8 了解校園安全的意義。</t>
    <phoneticPr fontId="2" type="noConversion"/>
  </si>
  <si>
    <t xml:space="preserve">    安 E9 學習相互尊重的精神。</t>
    <phoneticPr fontId="2" type="noConversion"/>
  </si>
  <si>
    <t xml:space="preserve">    安 E10關注校園安全的事件。</t>
    <phoneticPr fontId="2" type="noConversion"/>
  </si>
  <si>
    <t>14 【防災教育】</t>
    <phoneticPr fontId="2" type="noConversion"/>
  </si>
  <si>
    <t xml:space="preserve">    防E5不同災害發生時的適當避難行為。 </t>
    <phoneticPr fontId="2" type="noConversion"/>
  </si>
  <si>
    <t>15. 【生涯規劃教育】</t>
    <phoneticPr fontId="2" type="noConversion"/>
  </si>
  <si>
    <t>16. 【多元文化教育 】</t>
    <phoneticPr fontId="2" type="noConversion"/>
  </si>
  <si>
    <t xml:space="preserve">17.【 閱讀素養教育】 </t>
    <phoneticPr fontId="2" type="noConversion"/>
  </si>
  <si>
    <t xml:space="preserve">18 【戶外教育】 </t>
    <phoneticPr fontId="2" type="noConversion"/>
  </si>
  <si>
    <t xml:space="preserve">19. 【國際教育】 </t>
    <phoneticPr fontId="2" type="noConversion"/>
  </si>
  <si>
    <r>
      <t>單元名稱</t>
    </r>
    <r>
      <rPr>
        <sz val="12"/>
        <color indexed="12"/>
        <rFont val="標楷體"/>
        <family val="4"/>
        <charset val="136"/>
      </rPr>
      <t xml:space="preserve">
</t>
    </r>
    <r>
      <rPr>
        <sz val="8"/>
        <color indexed="12"/>
        <rFont val="標楷體"/>
        <family val="4"/>
        <charset val="136"/>
      </rPr>
      <t>(該週放假併入下週上)</t>
    </r>
    <phoneticPr fontId="2" type="noConversion"/>
  </si>
  <si>
    <t>學習表現</t>
    <phoneticPr fontId="2" type="noConversion"/>
  </si>
  <si>
    <t>評量方式</t>
    <phoneticPr fontId="2" type="noConversion"/>
  </si>
  <si>
    <t>領綱核心素養</t>
    <phoneticPr fontId="2" type="noConversion"/>
  </si>
  <si>
    <t>教育工作項目
(含19項議題)</t>
    <phoneticPr fontId="2" type="noConversion"/>
  </si>
  <si>
    <t>生活-E-A2 學習各種探究人、 事、物的方法並理 解探究後所獲得的 道理，增進系統思 考與解決問題的能 力。</t>
  </si>
  <si>
    <t>生活-E-A3 藉由各種媒介，探 索人、事、物的特性 與關係，同時學習 各種探究人、事、物 的方法、理解道理，並能進行創作、分享及實踐。</t>
  </si>
  <si>
    <t>生活-E-B1 使用適切且多元的 表徵符號，表達自 己的想法、與人溝 通，並能同理與尊 重他人想法。</t>
  </si>
  <si>
    <t>生活-E-B2 運用生活中隨手可 得的媒材與工具， 透過各種探究事物 的方法及技能，對 訊 息 做 適 切 的 處 理。</t>
  </si>
  <si>
    <t>生活-E-B3 感受與體會生活中 人、事、物的真、善 與美，欣賞生活中 美的多元形式與表 現，在創作中覺察 美的元素，逐漸發 展美的敏覺。</t>
  </si>
  <si>
    <t>生活-E-C2 覺察自己的情緒與 行為表現可能對他 人 和 環 境 有 所 影 響，用合宜的方式 與人友善互動，願 意共同完成工作任 務，展現尊重、溝通 以及合作的技巧。</t>
  </si>
  <si>
    <t>生活-E-C3 欣賞周遭不同族群 與 文 化 內 涵 的 異 同，體驗與覺察生 活中全球關連的現 象。</t>
  </si>
  <si>
    <t>C英語文</t>
  </si>
  <si>
    <t>T(客家語文)</t>
  </si>
  <si>
    <t>U(原住民族語文)</t>
  </si>
  <si>
    <t>V新住民語文</t>
  </si>
  <si>
    <t>E生活/社會</t>
  </si>
  <si>
    <t>客家語言</t>
  </si>
  <si>
    <t>原住民語言</t>
  </si>
  <si>
    <t>新住民語言</t>
  </si>
  <si>
    <t>1a-Ⅲ-2  舉例說明在個人生活或民主社會中對各項議題做選擇的理由及其影響。B2/C2</t>
    <phoneticPr fontId="2" type="noConversion"/>
  </si>
  <si>
    <t>數-E-A2 具備基本的算術操作能力、並能指認基本的形體與相對關係，在日常生活情境中，用數學表述與解決問題。</t>
    <phoneticPr fontId="2" type="noConversion"/>
  </si>
  <si>
    <t>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t>
    <phoneticPr fontId="2" type="noConversion"/>
  </si>
  <si>
    <t>生活-E-A1 透過自己與外界的 連結，產生自我感 知並能對自己有正 向的看法，進而愛 惜自己，同時透過 對生活事物的探索 與探究，體會與感 受學習的樂趣，並 能主動發現問題及 解決問題，持續學 習。2</t>
    <phoneticPr fontId="2" type="noConversion"/>
  </si>
  <si>
    <t>1b-Ⅲ-1  檢視社會現象中不同的意見，分析其觀點與立場。B2</t>
    <phoneticPr fontId="2" type="noConversion"/>
  </si>
  <si>
    <t>1b-Ⅲ-2  理解各種事實或社會現象的關係，並歸納出其間的關係或規律性。A2</t>
    <phoneticPr fontId="2" type="noConversion"/>
  </si>
  <si>
    <t>1b-Ⅲ-3  解析特定人物、族群 與事件在所處時間、空間脈絡中的位置與意義。A2</t>
    <phoneticPr fontId="2" type="noConversion"/>
  </si>
  <si>
    <t>n-I-3應用加法和減法的計算或估算於日常應用解題。</t>
    <phoneticPr fontId="2" type="noConversion"/>
  </si>
  <si>
    <t>r-I-3認識加減互逆，並能應用與解題。A1/A2/A3</t>
    <phoneticPr fontId="2" type="noConversion"/>
  </si>
  <si>
    <t>3-Ⅰ-1正確認念、拼讀及書寫注音符號。B1</t>
    <phoneticPr fontId="2" type="noConversion"/>
  </si>
  <si>
    <t>B1A</t>
  </si>
  <si>
    <t>自然科學</t>
    <phoneticPr fontId="2" type="noConversion"/>
  </si>
  <si>
    <t>INe-Ⅱ-11環境的變化會影響植物生長。</t>
  </si>
  <si>
    <t>INa-Ⅲ-9植物生長所需的養分是經由光合作用從太陽光獲得的。</t>
  </si>
  <si>
    <t>INc-Ⅲ-2自然界或生活中有趣的最大或最小的事物（量），事物大小宜用適當的單位來表示。</t>
  </si>
  <si>
    <t>INc-Ⅲ-4對相同事物做多次測量，其結果間可能有差異，差異越大表示測量越不精確。</t>
  </si>
  <si>
    <t>INc-Ⅲ-5力的大小可由物體的形變或運動狀態的改變程度得知。</t>
  </si>
  <si>
    <t>INc-Ⅲ-6運用時間與距離可描述物體的速度與的變化。</t>
  </si>
  <si>
    <t>INc-Ⅲ-7動物體內的器官系統是由數個器官共同組合，以執行某種特定的生理作用。</t>
  </si>
  <si>
    <t>INc-Ⅲ-8在同一時期，特定區域上，相同物種所組成的群體稱為「族」，而在特定區域由多個族群結合而組成「群集」。</t>
  </si>
  <si>
    <t>INc-Ⅲ-9不同的環境條件影響生物的種類和分布，以及生物間的食關係，因而形成不同的生態系。</t>
  </si>
  <si>
    <t>INc-Ⅲ-10地球是由空氣、陸地、海洋及生存於其中的生物所組成的。</t>
  </si>
  <si>
    <t>INc-Ⅲ-11岩石由礦物組成，岩石和礦物有不同特徵，各有不同用途。</t>
  </si>
  <si>
    <t>INc-Ⅲ-12地球上的水存在於大氣、海洋、湖泊與地下中。</t>
  </si>
  <si>
    <t>INc-Ⅲ-13日出落時間與位置，在不同季節會不同。</t>
  </si>
  <si>
    <t>INc-Ⅲ-14四季星空會有所不同。</t>
  </si>
  <si>
    <t>INc-Ⅲ-15除了地球外，還有其他除了地球外，還有其他除了地球外，還有其他行星環繞著太陽運行。</t>
  </si>
  <si>
    <t>INd-Ⅲ-1自然界中存在著各種的穩定狀態；當有新的外加因素時，可能造成改變，再達到新的穩定狀態。</t>
  </si>
  <si>
    <t>INd-Ⅲ-2人類可以控制各種因素來影響物質或自然現象的改變，改變前後的差異可以被觀察，改變的快慢可以被測量與了解。</t>
  </si>
  <si>
    <t>INd-Ⅲ-3地球上的物體（含生地球上的物體（含生和非生物）均會受地球引力的作用，地球對物體的引力就是物重量。</t>
  </si>
  <si>
    <t>INd-Ⅲ-4生物個體間的性狀具有差異性；子代與親代的性狀具有相似和相異性。</t>
  </si>
  <si>
    <t>INd-Ⅲ-5生物體接受環境刺激會產生適當的反應，並自動調節生理作用以維持恆定。</t>
  </si>
  <si>
    <t>INd-Ⅲ-6生物種類具有多樣性；生物存的環境亦具有多樣性。</t>
  </si>
  <si>
    <t>INd-Ⅲ-7天氣圖上用高、低壓、鋒面颱風等符號來表示天氣現象，並認識其天氣變化。</t>
  </si>
  <si>
    <t>INd-Ⅲ-8土壤是由岩石風化成的碎屑及生物遺骸所組成。化石是地層中古代生物的遺骸。</t>
  </si>
  <si>
    <t>INd-Ⅲ-9流水、風和波浪對砂石和土壤產生侵蝕、風化、搬運及堆積等作用，河流是改變地表最重要的力量。</t>
  </si>
  <si>
    <t>INd-Ⅲ-10流水及生物活動，對地表的改變會產生不同的影響。</t>
  </si>
  <si>
    <t>INd-Ⅲ-11海水的流動會影響天氣與氣候的變化。氣溫下降時水氣凝結為雲和霧或昇華為霜、雪。</t>
  </si>
  <si>
    <t>INd-Ⅲ-12自然界的水循環主要由海洋或湖泊表面水的蒸發，經凝結降水，再透過地表水與下水等傳送回海洋或湖泊。</t>
  </si>
  <si>
    <t>INd-Ⅲ-13施力可使物體的運動速度改變，物體受多個力的作用，仍可能保持平衡靜止不動，物體不接觸也可以有力的作用。</t>
  </si>
  <si>
    <t>INe-Ⅲ-2物質的形態與性質可因燃燒、生鏽、發酵、酸鹼作用等而改變或形成新物質，這些改變有些會和溫度、水、空氣、光等有關。改變要能發生，常需要具備一些條件。</t>
  </si>
  <si>
    <t>INe-Ⅲ-3燃燒是物質與氧劇烈作用的現象，燃燒必須同時具備可燃物、助燃物，並達到燃點等三個要素。</t>
  </si>
  <si>
    <t>INe-Ⅲ-10磁鐵與通電的導線皆可產生磁力，使附近指北針偏轉。改變電流方向或大小，可以調控電磁鐵的磁極方向或磁力大小。</t>
  </si>
  <si>
    <t>領域</t>
    <phoneticPr fontId="2" type="noConversion"/>
  </si>
  <si>
    <t>1-I-1 探索並分享對自己及相關人、事、物的感受與想法。A1</t>
  </si>
  <si>
    <t>A-I-1 生命成長現象的認識。</t>
  </si>
  <si>
    <t>1-I-2 覺察每個人均有其獨特性與長處，進而欣賞自己的優點、喜歡自己。A1</t>
  </si>
  <si>
    <t>A-I-2 事物變化現象的觀察。</t>
  </si>
  <si>
    <t>1-I-3 省思自我成長的歷程，體會其意義並知道自己進步的情形與努力的方向。A1</t>
  </si>
  <si>
    <t>A-I-3 自我省思。</t>
  </si>
  <si>
    <t>1-I-4 珍視自己並學習照顧自己的方法，且能適切、安全的行動。A1</t>
  </si>
  <si>
    <t>C-I-1 事物特性與現象的探究。</t>
  </si>
  <si>
    <t>2-I-1 以感官和知覺探索生活，覺察事物及環境的特性。A1</t>
  </si>
  <si>
    <t>D-I-1 自我與他人關係的認識。</t>
  </si>
  <si>
    <t>2-I-2 觀察生活中人、事、物的變化，覺知變化的可能因素。A2</t>
  </si>
  <si>
    <t>D-I-2 情緒調整的學習。</t>
  </si>
  <si>
    <t>2-I-3 探索生活中的人、事、物，並體會彼此之間會相互影響。A2</t>
  </si>
  <si>
    <t>E-I-1 生活習慣的養成。</t>
  </si>
  <si>
    <t>2-I-4 在發現及解決問題的歷程中，學習探索與探究人、事、物的方法。A2</t>
  </si>
  <si>
    <t>E-I-2 生活規範的實踐。</t>
  </si>
  <si>
    <t>2-I-5 運用各種探究事物的方法及技能，對訊息做適切的處理，並養成動手做的習慣。A2</t>
  </si>
  <si>
    <t>E-I-3 自我行為的檢視與調整。</t>
  </si>
  <si>
    <t>2-I-6 透過探索與探究人、事、物的歷程，了解其中的道理。A2</t>
  </si>
  <si>
    <t>E-I-4 對他人的感謝與服務。</t>
  </si>
  <si>
    <t>3-I-1 願意參與各種學習活動，表現好奇與求知探究之心。A3</t>
  </si>
  <si>
    <t>3-I-2 體認探究事理有各種方法，並且樂於應用。A3</t>
  </si>
  <si>
    <t>3-I-3 體會學習的樂趣和成就感，主動學習新的事物。A3</t>
  </si>
  <si>
    <t>B-I-1 自然環境之美的感受。</t>
  </si>
  <si>
    <t>4-I-1 利用各種生活的媒介與素材進行表現與創作，喚起豐富的想像力。B1</t>
  </si>
  <si>
    <t>B-I-2 社會環境之美的體認。</t>
  </si>
  <si>
    <t>4-I-2 使用不同的表徵符號進行表現與分享，感受創作的樂趣。B1</t>
  </si>
  <si>
    <t>4-I-3 運用各種表現與創造的方法與形式，美化生活、增加生活的趣味。B1</t>
  </si>
  <si>
    <t>C-I-3 探究生活事物的方法與技能。</t>
  </si>
  <si>
    <t>2-I-5 運用各種探究事物的方法及技能，對訊息做適切的處理，並養成動手做的習慣。B2</t>
  </si>
  <si>
    <t>F-I-1 工作任務理解與工作目標設定的練習。</t>
  </si>
  <si>
    <t>5-I-1 覺知生活中人、事、物的豐富面貌，建立初步的美感經驗。B3</t>
  </si>
  <si>
    <t>F-I-2 不同解決問題方法或策略的提出與嘗試。</t>
  </si>
  <si>
    <t>5-I-2 在生活環境中，覺察美的存在。B3</t>
  </si>
  <si>
    <t>F-I-3 時間分配及做事程序的規劃練習。</t>
  </si>
  <si>
    <t>5-I-3 理解與欣賞美的多元形式與異同。B3</t>
  </si>
  <si>
    <t>F-I-4 對自己做事方法或策略的省思與改善。</t>
  </si>
  <si>
    <t>5-I-4 對生活周遭人、事、物的美有所感動，願意主動關心與親近。B3</t>
  </si>
  <si>
    <t>6-I-1 覺察自己可能對生活中的人、事、物產生影響，學習調整情緒與行為。C1</t>
  </si>
  <si>
    <t>6-I-2 體會自己分內該做的事，扮演好自己的角色，並身體力行。C1</t>
  </si>
  <si>
    <t>6-I-3 覺察生活中的規範與禮儀，探究其意義，並願意遵守。C1</t>
  </si>
  <si>
    <t>6-I-4 關懷生活中的人、事、物，願意提供協助與服務。C1</t>
  </si>
  <si>
    <t>6-I-5 覺察人與環境的依存關係，進而珍惜資源，愛護環境、尊重生命。C1</t>
  </si>
  <si>
    <t>7-I-1 以對方能理解的語彙或合宜的方式，表達對人、事、物的觀察與意見。C2</t>
  </si>
  <si>
    <t>C-I-2 媒材特性與符號表徵的使用。</t>
  </si>
  <si>
    <t>7-I-2 傾聽他人的想法，並嘗試用各種方法理解他人所表達的意見。C2</t>
  </si>
  <si>
    <t>C-I-4 事理的應用與實踐。</t>
  </si>
  <si>
    <t>7-I-3 覺知他人的感受，體會他人的立場及學習體諒他人，並尊重和自己不同觀點的意見。C2</t>
  </si>
  <si>
    <t>C-I-5 知識與方法的運用、組合與創新。</t>
  </si>
  <si>
    <t>2-I-3 探索生活中的人、事、物，並體會彼此之間會相互影響。C2</t>
  </si>
  <si>
    <t>2-I-3 探索生活中的人、事、物，並體會彼此之間會相互影響。C3</t>
  </si>
  <si>
    <t>5-I-3 理解與欣賞美的多元形式與異同。C3</t>
  </si>
  <si>
    <t>B-I-3 環境的探索與愛護。</t>
  </si>
  <si>
    <t>D-I-3 聆聽與回應的表現。</t>
  </si>
  <si>
    <t>D-I-4 共同工作並相互協助。</t>
  </si>
  <si>
    <t>B-I-2社會環境之美的體認。</t>
  </si>
  <si>
    <t>生活</t>
    <phoneticPr fontId="2" type="noConversion"/>
  </si>
  <si>
    <t>3a-Ⅱ-1  透過日常觀察與省思，對社會事物與環境提出感興趣的問題。A3/A2</t>
    <phoneticPr fontId="2" type="noConversion"/>
  </si>
  <si>
    <t>5-I-3 理解與欣賞美的多元形式與異同。C2</t>
    <phoneticPr fontId="2" type="noConversion"/>
  </si>
  <si>
    <t>7-I-5 透過一起工作的過程，感受合作的重要性。C2</t>
    <phoneticPr fontId="2" type="noConversion"/>
  </si>
  <si>
    <t>7-I-4 能為共同的目標訂定規則或方法，一起工作並完成任務。C2</t>
    <phoneticPr fontId="2" type="noConversion"/>
  </si>
  <si>
    <t>Ab-II-2  自然環境會影響經濟的發展，經濟的發展也會改變自然環境。</t>
    <phoneticPr fontId="61" type="noConversion"/>
  </si>
  <si>
    <t>2c-Ⅱ-2  澄清及珍視自己的角 色與權利，並具備責任感。C1/A1</t>
    <phoneticPr fontId="61" type="noConversion"/>
  </si>
  <si>
    <t>第1週
第2週</t>
  </si>
  <si>
    <t>第5週
第6週</t>
  </si>
  <si>
    <t>第7週
第8週</t>
  </si>
  <si>
    <t>第10週
第11週</t>
  </si>
  <si>
    <t>第12週
第13週</t>
  </si>
  <si>
    <t>第16週
第17週</t>
  </si>
  <si>
    <t>第18週
第19週</t>
  </si>
  <si>
    <t>第20週
第21週</t>
  </si>
  <si>
    <t>健康與體育
( 康軒版)第5冊</t>
    <phoneticPr fontId="2" type="noConversion"/>
  </si>
  <si>
    <t>fx</t>
    <phoneticPr fontId="2" type="noConversion"/>
  </si>
  <si>
    <t>三年級教學團隊</t>
    <phoneticPr fontId="2" type="noConversion"/>
  </si>
  <si>
    <t>每週3節/共58節</t>
    <phoneticPr fontId="2" type="noConversion"/>
  </si>
  <si>
    <t>上</t>
    <phoneticPr fontId="2" type="noConversion"/>
  </si>
  <si>
    <t>三年級</t>
    <phoneticPr fontId="2" type="noConversion"/>
  </si>
  <si>
    <t>H健康與體育</t>
    <phoneticPr fontId="2" type="noConversion"/>
  </si>
  <si>
    <t>三年級上學期健康與體育課程計畫</t>
    <phoneticPr fontId="2" type="noConversion"/>
  </si>
  <si>
    <t>備註：</t>
  </si>
  <si>
    <t>上課總節數:</t>
  </si>
  <si>
    <t>一、本(上)學期上課總日數:101天。</t>
    <phoneticPr fontId="2" type="noConversion"/>
  </si>
  <si>
    <t>二、110年9月21日(二)中秋節、110年10月10日(日)國慶日於10月11日(一)調整放假、111年1月1日(六)元旦於110年12月31日(五)調整放假，共放假3天。</t>
    <phoneticPr fontId="2" type="noConversion"/>
  </si>
  <si>
    <t>A國語文</t>
    <phoneticPr fontId="2" type="noConversion"/>
  </si>
  <si>
    <t>B本土語文</t>
    <phoneticPr fontId="2" type="noConversion"/>
  </si>
  <si>
    <t>C英語文</t>
    <phoneticPr fontId="2" type="noConversion"/>
  </si>
  <si>
    <t>D數學</t>
    <phoneticPr fontId="2" type="noConversion"/>
  </si>
  <si>
    <t>E社會</t>
    <phoneticPr fontId="2" type="noConversion"/>
  </si>
  <si>
    <t>F藝術</t>
    <phoneticPr fontId="2" type="noConversion"/>
  </si>
  <si>
    <t>G自然科學</t>
    <phoneticPr fontId="2" type="noConversion"/>
  </si>
  <si>
    <t>H健康與體育</t>
    <phoneticPr fontId="2" type="noConversion"/>
  </si>
  <si>
    <t>I綜合活動</t>
    <phoneticPr fontId="2" type="noConversion"/>
  </si>
  <si>
    <t>R科技</t>
    <phoneticPr fontId="2" type="noConversion"/>
  </si>
  <si>
    <t>S全校_活動</t>
    <phoneticPr fontId="2" type="noConversion"/>
  </si>
  <si>
    <t>J看見美好創造未來d</t>
    <phoneticPr fontId="2" type="noConversion"/>
  </si>
  <si>
    <t>K看見美好1</t>
    <phoneticPr fontId="2" type="noConversion"/>
  </si>
  <si>
    <t>LFUN眼看世界</t>
    <phoneticPr fontId="2" type="noConversion"/>
  </si>
  <si>
    <t>M向世界說愛</t>
    <phoneticPr fontId="2" type="noConversion"/>
  </si>
  <si>
    <t>A國語文</t>
    <phoneticPr fontId="2" type="noConversion"/>
  </si>
  <si>
    <t>T客家語文</t>
    <phoneticPr fontId="2" type="noConversion"/>
  </si>
  <si>
    <t>C英語</t>
    <phoneticPr fontId="2" type="noConversion"/>
  </si>
  <si>
    <t>D數學</t>
    <phoneticPr fontId="2" type="noConversion"/>
  </si>
  <si>
    <t>E社會</t>
    <phoneticPr fontId="2" type="noConversion"/>
  </si>
  <si>
    <t>F藝術與人文</t>
    <phoneticPr fontId="2" type="noConversion"/>
  </si>
  <si>
    <t>G自然與科技</t>
    <phoneticPr fontId="2" type="noConversion"/>
  </si>
  <si>
    <t>H健康與體育</t>
    <phoneticPr fontId="2" type="noConversion"/>
  </si>
  <si>
    <t>I綜合活動</t>
    <phoneticPr fontId="2" type="noConversion"/>
  </si>
  <si>
    <t>J其他d</t>
    <phoneticPr fontId="2" type="noConversion"/>
  </si>
  <si>
    <t>K藝起心樂園</t>
    <phoneticPr fontId="2" type="noConversion"/>
  </si>
  <si>
    <t>L資訊素養</t>
    <phoneticPr fontId="2" type="noConversion"/>
  </si>
  <si>
    <t>m學習扶助</t>
    <phoneticPr fontId="2" type="noConversion"/>
  </si>
  <si>
    <t>N</t>
    <phoneticPr fontId="2" type="noConversion"/>
  </si>
  <si>
    <t>O</t>
    <phoneticPr fontId="2" type="noConversion"/>
  </si>
  <si>
    <t>高雄市鼓山區私立大榮高中附設國小</t>
    <phoneticPr fontId="2" type="noConversion"/>
  </si>
  <si>
    <t>健康
第一單元 飲食聰明選
第1課 吃出健康
體育
第四單元 與繩球同行
第1課 隔繩對戰</t>
  </si>
  <si>
    <t>健康
第一單元 飲食聰明選
第1課 吃出健康
體育
第四單元 與繩球同行
第2課 玩球完勝</t>
  </si>
  <si>
    <t>健康
第一單元 飲食聰明選
第2課 飲食學問大
體育
第四單元 與繩球同行
第2課 玩球完勝</t>
  </si>
  <si>
    <t>健康
第一單元 飲食聰明選
第2課 飲食學問大
體育
第四單元 與繩球同行
第3課 跳繩妙變化</t>
  </si>
  <si>
    <t>健康
第二單元 生命的樂章
第1課 生長圓舞曲
體育
第五單元 跑接樂悠游
第1課 飛盤擲接樂</t>
  </si>
  <si>
    <t>健康
第二單元 生命的樂章
第1課 生長圓舞曲
體育
第五單元 跑接樂悠游
第2課 伸展跑步趣</t>
  </si>
  <si>
    <t>健康
第二單元 生命的樂章
第2課 人生進行曲
體育
第五單元 跑接樂悠游
第2課 伸展跑步趣</t>
  </si>
  <si>
    <t>健康
第三單元 快樂的社區
第1課 社區新體驗
體育
第五單元 跑接樂悠游
第3課 跑步接力傳寶</t>
  </si>
  <si>
    <t>健康
第三單元 快樂的社區
第1課 社區新體驗
體育
第五單元 跑接樂悠游
第4課 安全漂浮游</t>
  </si>
  <si>
    <t>健康
第三單元 快樂的社區
第2課 社區環保
體育
第五單元 跑接樂悠游
第4課 安全漂浮游</t>
  </si>
  <si>
    <t>健康
第三單元 快樂的社區
第2課 社區環保
體育
第六單元 滾翻躍動舞歡樂
第1課 拳腳見功夫</t>
  </si>
  <si>
    <t>健康
第三單元 快樂的社區
第3課 社區藥師好朋友
體育
第六單元 滾翻躍動舞歡樂
第2課 搖滾翻轉樂</t>
  </si>
  <si>
    <t>健康
第三單元 快樂的社區
第3課 社區藥師好朋友
體育
第六單元 滾翻躍動舞歡樂
第3課 歡欣土風舞</t>
  </si>
  <si>
    <t>AG:性侵害防治教育_1_(融入第2週)</t>
  </si>
  <si>
    <t>AG:性侵害防治教育_1_(融入第3週)</t>
  </si>
  <si>
    <t>AG:性侵害防治教育_1_(融入第4週)</t>
  </si>
  <si>
    <t>AH:性別平等教育_1_(融入第5週)
AH:性別平等教育_1_(融入第6週)</t>
  </si>
  <si>
    <t>AH:性別平等教育_1_(融入第7週)
AH:性別平等教育_1
AL:登革熱防治_1_(融入第8週)</t>
  </si>
  <si>
    <t>AH:性別平等教育_1_(融入第9週)</t>
  </si>
  <si>
    <t>AH:性別平等教育_1_(融入第10週)
BA:飲食教育課程_1_(融入第11週)</t>
  </si>
  <si>
    <t>BA:飲食教育課程_1_(融入第12週)</t>
  </si>
  <si>
    <t>BA:飲食教育課程_1_(融入第14週)</t>
  </si>
  <si>
    <t>1.筆試_x000D_
5.作業</t>
    <phoneticPr fontId="2" type="noConversion"/>
  </si>
  <si>
    <t>2.口試_x000D_
5.作業</t>
    <phoneticPr fontId="2" type="noConversion"/>
  </si>
  <si>
    <t>2.口試_x000D_
5.作業</t>
    <phoneticPr fontId="2" type="noConversion"/>
  </si>
  <si>
    <t>2.口試_x000D_
5.作業</t>
    <phoneticPr fontId="2" type="noConversion"/>
  </si>
  <si>
    <t>5.作業_x000D_
6.報告</t>
    <phoneticPr fontId="2" type="noConversion"/>
  </si>
  <si>
    <t>2.口試_x000D_
5.作業</t>
    <phoneticPr fontId="2" type="noConversion"/>
  </si>
  <si>
    <t>1.筆試_x000D_
5.作業</t>
    <phoneticPr fontId="2" type="noConversion"/>
  </si>
  <si>
    <t>A1H</t>
  </si>
  <si>
    <t>健體-E-A1</t>
  </si>
  <si>
    <t>▓A1身心素質與自我精進</t>
    <phoneticPr fontId="2" type="noConversion"/>
  </si>
  <si>
    <t>A2H</t>
  </si>
  <si>
    <t>健體-E-A2</t>
  </si>
  <si>
    <t>▓A2系統思考與解決問題</t>
    <phoneticPr fontId="2" type="noConversion"/>
  </si>
  <si>
    <t>健體-E-A1
健體-E-A1</t>
    <phoneticPr fontId="2" type="noConversion"/>
  </si>
  <si>
    <t>1c-Ⅱ-1 認識身體活動的動作技能。A2/A1
1c-Ⅱ-2 認識身體活動的傷害和防護概念。A2/A1</t>
    <phoneticPr fontId="2" type="noConversion"/>
  </si>
  <si>
    <t>Ba-Ⅱ-1 居家、交通及戶外環境潛在危機的警覺與安全須知_x000D_
Ba-Ⅱ-2 灼燙傷、出血、扭傷的急救處理</t>
    <phoneticPr fontId="2" type="noConversion"/>
  </si>
  <si>
    <t>健體-E-A1
健體-E-A2</t>
    <phoneticPr fontId="2" type="noConversion"/>
  </si>
  <si>
    <t>1d-Ⅱ-1 認識動作技能概念與動作練習的策略。A2/A1
1d-Ⅱ-2 描述自己或他人動作技能的正確性。B1/A3/A2</t>
    <phoneticPr fontId="2" type="noConversion"/>
  </si>
  <si>
    <t>Bc-Ⅱ-1 暖身、活動部位伸展目的的理解_x000D_
Bc-Ⅱ-2 運動與身體適能相關保健知識</t>
    <phoneticPr fontId="2" type="noConversion"/>
  </si>
  <si>
    <t>A3H</t>
  </si>
  <si>
    <t>健體-E-A2
健體-E-A3</t>
    <phoneticPr fontId="2" type="noConversion"/>
  </si>
  <si>
    <t>▓A3規劃執行與創新應變</t>
    <phoneticPr fontId="2" type="noConversion"/>
  </si>
  <si>
    <t>2a-Ⅱ-1 覺察健康受到個人、家庭、學校等因素之影響。A3/A2_x000D_
2a-Ⅱ-2 注意健康問題所帶來的威脅感與嚴重性。A2/A3</t>
    <phoneticPr fontId="2" type="noConversion"/>
  </si>
  <si>
    <t>Bc-Ⅱ-2 運動與身體適能相關保健知識_x000D_
Ca-Ⅱ-1 健康社區的意識、責任與維護行動</t>
    <phoneticPr fontId="2" type="noConversion"/>
  </si>
  <si>
    <t>C1H</t>
  </si>
  <si>
    <t>▓C1道德實踐與公民意識</t>
    <phoneticPr fontId="2" type="noConversion"/>
  </si>
  <si>
    <t>健體-E-C1
健體-E-A1</t>
    <phoneticPr fontId="2" type="noConversion"/>
  </si>
  <si>
    <t>2b-Ⅱ-1 遵守健康的生活規範。A2/C1
2b-Ⅱ-2 願意改善個人的健康習慣。A3/A1</t>
    <phoneticPr fontId="2" type="noConversion"/>
  </si>
  <si>
    <t>健體-E-A1
健體-E-C1</t>
    <phoneticPr fontId="2" type="noConversion"/>
  </si>
  <si>
    <t>1c-Ⅱ-2 認識身體活動的傷害和防護概念。A2/A1
2c-Ⅱ-1 遵守上課規範和運動比賽規則。C2/C1</t>
    <phoneticPr fontId="2" type="noConversion"/>
  </si>
  <si>
    <t>Ca-Ⅱ-1 健康社區的意識、責任與維護行動_x000D_
Cb-Ⅱ-1 安全規則的遵守、運動促進發展的相關知識</t>
    <phoneticPr fontId="2" type="noConversion"/>
  </si>
  <si>
    <t>C2H</t>
  </si>
  <si>
    <t>▓C2人際關係與團隊合作</t>
    <phoneticPr fontId="2" type="noConversion"/>
  </si>
  <si>
    <t>B1H</t>
  </si>
  <si>
    <t>健體-E-C2
健體-E-B1</t>
    <phoneticPr fontId="2" type="noConversion"/>
  </si>
  <si>
    <t>▓B1符號運用與溝通表達</t>
    <phoneticPr fontId="2" type="noConversion"/>
  </si>
  <si>
    <t>2c-Ⅱ-2 表現增進團隊合作、友善的互動行為。B1/C2_x000D_
2c-Ⅱ-3 表現主動參與、樂於嘗試的學習態度。A1/B1</t>
    <phoneticPr fontId="2" type="noConversion"/>
  </si>
  <si>
    <t>Cb-Ⅱ-1 安全規則的遵守、運動促進發展的相關知識_x000D_
Cb-Ⅱ-3 奧林匹克運動會的起源知識與主要訴求</t>
    <phoneticPr fontId="2" type="noConversion"/>
  </si>
  <si>
    <t>B3H</t>
  </si>
  <si>
    <t>B3H</t>
    <phoneticPr fontId="2" type="noConversion"/>
  </si>
  <si>
    <t>健體-E-A2
健體-E-B1
健體-E-B3</t>
    <phoneticPr fontId="2" type="noConversion"/>
  </si>
  <si>
    <t>▓B3藝術涵養與美感素養</t>
    <phoneticPr fontId="2" type="noConversion"/>
  </si>
  <si>
    <t>1d-Ⅱ-2 描述自己或他人動作技能的正確性。B1/A3/A2
2c-Ⅱ-3 表現主動參與、樂於嘗試的學習態度。A1/B1_x000D_
2d-Ⅱ-1 描述參與身體活動的感覺。B1/B3</t>
    <phoneticPr fontId="2" type="noConversion"/>
  </si>
  <si>
    <t>Cb-Ⅱ-4 運動活動空間、場域的分辨_x000D_
Cd-Ⅱ-1 戶外休閒運動基本技能</t>
    <phoneticPr fontId="2" type="noConversion"/>
  </si>
  <si>
    <t xml:space="preserve">1.具備正確的健康認知、正向的健康態度。
2.於不同生活情境中，運用基礎的健康技能和生活技能。
3.於日常生活之中落實健康行為，建立健康生活型態。
4.提供多樣化的身體學習經驗，發展多元化的身體運動能力。
5.規畫動態生活的行動策略，養成規律運動的習慣。
6.具備應用體育運動相關科技、資訊的基本能力。
7.藉由體育活動的參與，培養運動道德規範與公民意識。
8.發展樂於與人互動、溝通，培養良好人際關係與團隊合作精神。
</t>
    <phoneticPr fontId="2" type="noConversion"/>
  </si>
  <si>
    <t>1.發展身體運動能力，以積極正向的做法促進健康。
2.發展適應現在及未來生活的基本技能。
3.透過體驗與探索的活動，學習解決健康與體育核心問題。
4.尊重每個人都是獨立的個體，培養良好的人際關係及團隊合作精神。
5.建立健康與體育相關科技與資訊的基本素養。
6.建立健康與體育相關的感知與欣賞的基本素養。
7.培養關懷生活、社會、環境的道德意識和公民責任感。
8.建立健康的生活型態，奠定促進全人健康與社區環境品質的基石。
9.落實國家政策的推展與宣導。</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</si>
</sst>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Red]\-0\ "/>
    <numFmt numFmtId="177" formatCode=";;;"/>
    <numFmt numFmtId="178" formatCode="0_);[Red]\(0\)"/>
  </numFmts>
  <fonts count="63">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name val="標楷體"/>
      <family val="4"/>
      <charset val="136"/>
    </font>
    <font>
      <sz val="9"/>
      <color indexed="81"/>
      <name val="Tahoma"/>
      <family val="2"/>
    </font>
    <font>
      <sz val="16"/>
      <name val="新細明體"/>
      <family val="1"/>
      <charset val="136"/>
    </font>
    <font>
      <sz val="14"/>
      <name val="新細明體"/>
      <family val="1"/>
      <charset val="136"/>
    </font>
    <font>
      <sz val="14"/>
      <color indexed="12"/>
      <name val="新細明體"/>
      <family val="1"/>
      <charset val="136"/>
    </font>
    <font>
      <sz val="14"/>
      <color indexed="10"/>
      <name val="新細明體"/>
      <family val="1"/>
      <charset val="136"/>
    </font>
    <font>
      <sz val="18"/>
      <name val="標楷體"/>
      <family val="4"/>
      <charset val="136"/>
    </font>
    <font>
      <sz val="14"/>
      <name val="標楷體"/>
      <family val="4"/>
      <charset val="136"/>
    </font>
    <font>
      <sz val="10"/>
      <name val="標楷體"/>
      <family val="4"/>
      <charset val="136"/>
    </font>
    <font>
      <sz val="9"/>
      <color indexed="81"/>
      <name val="細明體"/>
      <family val="3"/>
      <charset val="136"/>
    </font>
    <font>
      <b/>
      <sz val="12"/>
      <color indexed="10"/>
      <name val="Verdana"/>
      <family val="2"/>
    </font>
    <font>
      <sz val="8"/>
      <name val="新細明體"/>
      <family val="1"/>
      <charset val="136"/>
    </font>
    <font>
      <b/>
      <sz val="9"/>
      <color indexed="81"/>
      <name val="Tahoma"/>
      <family val="2"/>
    </font>
    <font>
      <sz val="12"/>
      <color indexed="17"/>
      <name val="新細明體"/>
      <family val="1"/>
      <charset val="136"/>
    </font>
    <font>
      <sz val="12"/>
      <color indexed="20"/>
      <name val="新細明體"/>
      <family val="1"/>
      <charset val="136"/>
    </font>
    <font>
      <sz val="20"/>
      <name val="標楷體"/>
      <family val="4"/>
      <charset val="136"/>
    </font>
    <font>
      <b/>
      <sz val="14"/>
      <color indexed="10"/>
      <name val="新細明體"/>
      <family val="1"/>
      <charset val="136"/>
    </font>
    <font>
      <sz val="28"/>
      <name val="新細明體"/>
      <family val="1"/>
      <charset val="136"/>
    </font>
    <font>
      <sz val="20"/>
      <name val="新細明體"/>
      <family val="1"/>
      <charset val="136"/>
    </font>
    <font>
      <b/>
      <sz val="14"/>
      <name val="新細明體"/>
      <family val="1"/>
      <charset val="136"/>
    </font>
    <font>
      <sz val="8"/>
      <color indexed="12"/>
      <name val="標楷體"/>
      <family val="4"/>
      <charset val="136"/>
    </font>
    <font>
      <sz val="10"/>
      <color indexed="10"/>
      <name val="新細明體"/>
      <family val="1"/>
      <charset val="136"/>
    </font>
    <font>
      <sz val="12"/>
      <color indexed="12"/>
      <name val="標楷體"/>
      <family val="4"/>
      <charset val="136"/>
    </font>
    <font>
      <b/>
      <sz val="9"/>
      <color indexed="81"/>
      <name val="細明體"/>
      <family val="3"/>
      <charset val="136"/>
    </font>
    <font>
      <sz val="12"/>
      <name val="Arial Unicode MS"/>
      <family val="1"/>
      <charset val="136"/>
    </font>
    <font>
      <sz val="11.5"/>
      <color indexed="8"/>
      <name val="DFKai-SB;DF Kai Shu"/>
      <family val="2"/>
    </font>
    <font>
      <sz val="11.5"/>
      <color indexed="8"/>
      <name val="細明體"/>
      <family val="3"/>
      <charset val="136"/>
    </font>
    <font>
      <sz val="12"/>
      <name val="細明體"/>
      <family val="3"/>
      <charset val="136"/>
    </font>
    <font>
      <sz val="6"/>
      <name val="標楷體"/>
      <family val="4"/>
      <charset val="136"/>
    </font>
    <font>
      <sz val="12"/>
      <name val="Times New Roman"/>
      <family val="1"/>
    </font>
    <font>
      <sz val="6"/>
      <name val="新細明體"/>
      <family val="1"/>
      <charset val="136"/>
    </font>
    <font>
      <sz val="12"/>
      <color indexed="9"/>
      <name val="新細明體"/>
      <family val="1"/>
      <charset val="136"/>
    </font>
    <font>
      <sz val="12"/>
      <name val="Lucida Calligraphy"/>
      <family val="4"/>
    </font>
    <font>
      <sz val="12"/>
      <color theme="1"/>
      <name val="新細明體"/>
      <family val="1"/>
      <charset val="136"/>
      <scheme val="minor"/>
    </font>
    <font>
      <sz val="12"/>
      <color rgb="FFFF0000"/>
      <name val="新細明體"/>
      <family val="1"/>
      <charset val="136"/>
    </font>
    <font>
      <sz val="12"/>
      <color theme="0"/>
      <name val="新細明體"/>
      <family val="1"/>
      <charset val="136"/>
    </font>
    <font>
      <sz val="26"/>
      <color rgb="FFFF0000"/>
      <name val="新細明體"/>
      <family val="1"/>
      <charset val="136"/>
    </font>
    <font>
      <b/>
      <sz val="12"/>
      <color rgb="FF000000"/>
      <name val="Verdana"/>
      <family val="2"/>
    </font>
    <font>
      <b/>
      <sz val="12"/>
      <color rgb="FF000000"/>
      <name val="細明體"/>
      <family val="3"/>
      <charset val="136"/>
    </font>
    <font>
      <sz val="20"/>
      <color rgb="FFFF0000"/>
      <name val="新細明體"/>
      <family val="1"/>
      <charset val="136"/>
    </font>
    <font>
      <sz val="14"/>
      <color theme="1"/>
      <name val="新細明體"/>
      <family val="1"/>
      <charset val="136"/>
      <scheme val="minor"/>
    </font>
    <font>
      <sz val="18"/>
      <color theme="1"/>
      <name val="新細明體"/>
      <family val="1"/>
      <charset val="136"/>
      <scheme val="minor"/>
    </font>
    <font>
      <sz val="16"/>
      <color theme="1"/>
      <name val="新細明體"/>
      <family val="1"/>
      <charset val="136"/>
      <scheme val="minor"/>
    </font>
    <font>
      <sz val="20"/>
      <color theme="1"/>
      <name val="新細明體"/>
      <family val="1"/>
      <charset val="136"/>
      <scheme val="minor"/>
    </font>
    <font>
      <sz val="22"/>
      <color rgb="FFFF0000"/>
      <name val="新細明體"/>
      <family val="1"/>
      <charset val="136"/>
    </font>
    <font>
      <sz val="8"/>
      <color rgb="FF7030A0"/>
      <name val="新細明體"/>
      <family val="1"/>
      <charset val="136"/>
    </font>
    <font>
      <sz val="12"/>
      <color rgb="FF000000"/>
      <name val="細明體"/>
      <family val="3"/>
      <charset val="136"/>
    </font>
    <font>
      <sz val="12"/>
      <color rgb="FF1A0AE6"/>
      <name val="標楷體"/>
      <family val="4"/>
      <charset val="136"/>
    </font>
    <font>
      <sz val="18"/>
      <name val="新細明體"/>
      <family val="1"/>
      <charset val="136"/>
      <scheme val="minor"/>
    </font>
    <font>
      <sz val="12"/>
      <name val="新細明體"/>
      <family val="1"/>
      <charset val="136"/>
      <scheme val="minor"/>
    </font>
    <font>
      <b/>
      <sz val="12"/>
      <color rgb="FFFF0000"/>
      <name val="Verdana"/>
      <family val="2"/>
    </font>
    <font>
      <sz val="14"/>
      <color rgb="FF1A0AE6"/>
      <name val="標楷體"/>
      <family val="4"/>
      <charset val="136"/>
    </font>
    <font>
      <sz val="14"/>
      <color theme="0"/>
      <name val="新細明體"/>
      <family val="1"/>
      <charset val="136"/>
      <scheme val="minor"/>
    </font>
    <font>
      <sz val="18"/>
      <color theme="0"/>
      <name val="新細明體"/>
      <family val="1"/>
      <charset val="136"/>
      <scheme val="minor"/>
    </font>
    <font>
      <sz val="12"/>
      <color theme="9" tint="-0.249977111117893"/>
      <name val="Segoe UI Black"/>
      <family val="2"/>
    </font>
    <font>
      <sz val="12"/>
      <color rgb="FF000000"/>
      <name val="Arial Unicode MS"/>
      <family val="1"/>
      <charset val="136"/>
    </font>
    <font>
      <sz val="12"/>
      <color rgb="FFFF0000"/>
      <name val="新細明體"/>
      <family val="1"/>
      <charset val="136"/>
      <scheme val="minor"/>
    </font>
    <font>
      <sz val="9"/>
      <name val="新細明體"/>
      <family val="2"/>
      <charset val="136"/>
      <scheme val="minor"/>
    </font>
    <font>
      <sz val="12"/>
      <color rgb="FF0000FF"/>
      <name val="新細明體"/>
      <family val="1"/>
      <charset val="136"/>
      <scheme val="minor"/>
    </font>
  </fonts>
  <fills count="31">
    <fill>
      <patternFill patternType="none"/>
    </fill>
    <fill>
      <patternFill patternType="gray125"/>
    </fill>
    <fill>
      <patternFill patternType="solid">
        <fgColor indexed="45"/>
      </patternFill>
    </fill>
    <fill>
      <patternFill patternType="solid">
        <fgColor indexed="42"/>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15"/>
        <bgColor indexed="35"/>
      </patternFill>
    </fill>
    <fill>
      <patternFill patternType="solid">
        <fgColor indexed="45"/>
        <bgColor indexed="29"/>
      </patternFill>
    </fill>
    <fill>
      <patternFill patternType="solid">
        <fgColor indexed="11"/>
        <bgColor indexed="49"/>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FFFF"/>
        <bgColor indexed="64"/>
      </patternFill>
    </fill>
    <fill>
      <patternFill patternType="solid">
        <fgColor theme="9" tint="0.79998168889431442"/>
        <bgColor indexed="64"/>
      </patternFill>
    </fill>
    <fill>
      <patternFill patternType="solid">
        <fgColor rgb="FFFF99FF"/>
        <bgColor indexed="64"/>
      </patternFill>
    </fill>
    <fill>
      <patternFill patternType="solid">
        <fgColor rgb="FF66FF33"/>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FFFF"/>
        <bgColor rgb="FF000000"/>
      </patternFill>
    </fill>
    <fill>
      <patternFill patternType="solid">
        <fgColor rgb="FF66FF33"/>
        <bgColor rgb="FF000000"/>
      </patternFill>
    </fill>
    <fill>
      <patternFill patternType="solid">
        <fgColor rgb="FFFF99FF"/>
        <bgColor rgb="FF000000"/>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bottom style="thin">
        <color indexed="64"/>
      </bottom>
      <diagonal/>
    </border>
  </borders>
  <cellStyleXfs count="31">
    <xf numFmtId="0" fontId="0" fillId="0" borderId="0"/>
    <xf numFmtId="0" fontId="1" fillId="0" borderId="0">
      <alignment vertical="center"/>
    </xf>
    <xf numFmtId="0" fontId="37" fillId="0" borderId="0">
      <alignment vertical="center"/>
    </xf>
    <xf numFmtId="0" fontId="1" fillId="0" borderId="0">
      <alignment vertical="center"/>
    </xf>
    <xf numFmtId="0" fontId="1"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cellStyleXfs>
  <cellXfs count="419">
    <xf numFmtId="0" fontId="0" fillId="0" borderId="0" xfId="0"/>
    <xf numFmtId="0" fontId="0" fillId="0" borderId="0" xfId="0" applyProtection="1">
      <protection locked="0"/>
    </xf>
    <xf numFmtId="0" fontId="0" fillId="0" borderId="0" xfId="0" applyFill="1" applyBorder="1" applyProtection="1">
      <protection locked="0"/>
    </xf>
    <xf numFmtId="0" fontId="38" fillId="10" borderId="0" xfId="4" applyFont="1" applyFill="1">
      <alignment vertical="center"/>
    </xf>
    <xf numFmtId="0" fontId="0" fillId="10" borderId="1" xfId="0" applyFill="1" applyBorder="1" applyProtection="1"/>
    <xf numFmtId="0" fontId="0" fillId="0" borderId="0" xfId="0" applyFill="1" applyBorder="1" applyAlignment="1" applyProtection="1">
      <alignment horizontal="center" wrapText="1"/>
      <protection locked="0"/>
    </xf>
    <xf numFmtId="0" fontId="6" fillId="0" borderId="0" xfId="4" applyFont="1" applyProtection="1">
      <alignment vertical="center"/>
      <protection locked="0"/>
    </xf>
    <xf numFmtId="0" fontId="6" fillId="4" borderId="0" xfId="4" applyFont="1" applyFill="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protection locked="0"/>
    </xf>
    <xf numFmtId="177" fontId="8" fillId="0" borderId="0" xfId="0" applyNumberFormat="1" applyFont="1" applyFill="1" applyBorder="1" applyAlignment="1" applyProtection="1">
      <alignment horizontal="left"/>
      <protection locked="0"/>
    </xf>
    <xf numFmtId="178" fontId="8" fillId="0" borderId="0" xfId="0" applyNumberFormat="1" applyFont="1" applyFill="1" applyBorder="1" applyAlignment="1" applyProtection="1">
      <protection locked="0"/>
    </xf>
    <xf numFmtId="177" fontId="9" fillId="0" borderId="0" xfId="0" applyNumberFormat="1" applyFont="1" applyFill="1" applyBorder="1" applyAlignment="1" applyProtection="1">
      <alignment horizontal="left" wrapText="1"/>
      <protection locked="0"/>
    </xf>
    <xf numFmtId="177" fontId="0" fillId="0" borderId="0" xfId="0" applyNumberFormat="1" applyFill="1" applyBorder="1" applyAlignment="1" applyProtection="1">
      <alignment wrapText="1"/>
      <protection locked="0"/>
    </xf>
    <xf numFmtId="0" fontId="0" fillId="0" borderId="0" xfId="0" applyFill="1" applyBorder="1" applyAlignment="1" applyProtection="1">
      <alignment wrapText="1"/>
      <protection locked="0"/>
    </xf>
    <xf numFmtId="178" fontId="0" fillId="0" borderId="0" xfId="0" applyNumberFormat="1" applyFill="1" applyBorder="1" applyAlignment="1" applyProtection="1">
      <alignment wrapText="1"/>
      <protection locked="0"/>
    </xf>
    <xf numFmtId="178" fontId="0" fillId="0" borderId="0" xfId="0" applyNumberFormat="1" applyFill="1" applyBorder="1" applyAlignment="1" applyProtection="1">
      <alignment vertical="top" shrinkToFit="1"/>
      <protection locked="0"/>
    </xf>
    <xf numFmtId="0" fontId="38" fillId="0" borderId="0" xfId="0" applyFont="1" applyAlignment="1" applyProtection="1">
      <alignment horizontal="center" wrapText="1"/>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7" fillId="0" borderId="0" xfId="0" applyFont="1" applyAlignment="1" applyProtection="1">
      <alignment horizontal="left"/>
      <protection locked="0"/>
    </xf>
    <xf numFmtId="0" fontId="7" fillId="0" borderId="0" xfId="0" applyFont="1" applyAlignment="1" applyProtection="1">
      <alignment horizontal="left" wrapText="1"/>
      <protection locked="0"/>
    </xf>
    <xf numFmtId="0" fontId="7" fillId="0" borderId="0" xfId="0" applyFont="1" applyAlignment="1" applyProtection="1">
      <protection locked="0"/>
    </xf>
    <xf numFmtId="177" fontId="7" fillId="0" borderId="0" xfId="0" applyNumberFormat="1" applyFont="1" applyAlignment="1" applyProtection="1">
      <alignment horizontal="left" wrapText="1"/>
      <protection locked="0"/>
    </xf>
    <xf numFmtId="177"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8" fontId="0" fillId="0" borderId="0" xfId="0" applyNumberFormat="1" applyAlignment="1" applyProtection="1">
      <alignment wrapText="1"/>
      <protection locked="0"/>
    </xf>
    <xf numFmtId="178" fontId="0" fillId="0" borderId="0" xfId="0" applyNumberFormat="1" applyAlignment="1" applyProtection="1">
      <alignment vertical="top" shrinkToFit="1"/>
      <protection locked="0"/>
    </xf>
    <xf numFmtId="0" fontId="10" fillId="0" borderId="0" xfId="4" applyFont="1" applyAlignment="1" applyProtection="1">
      <alignment horizontal="center" vertical="center"/>
    </xf>
    <xf numFmtId="0" fontId="0" fillId="0" borderId="0" xfId="0" applyAlignment="1" applyProtection="1">
      <alignment horizontal="center" vertical="center"/>
    </xf>
    <xf numFmtId="0" fontId="10" fillId="0" borderId="0" xfId="4" applyFont="1" applyAlignment="1" applyProtection="1">
      <alignment vertical="center"/>
    </xf>
    <xf numFmtId="177" fontId="0" fillId="0" borderId="0" xfId="0" applyNumberFormat="1" applyAlignment="1" applyProtection="1">
      <alignment wrapText="1" shrinkToFit="1"/>
      <protection locked="0"/>
    </xf>
    <xf numFmtId="176" fontId="0" fillId="0" borderId="0" xfId="0" applyNumberFormat="1" applyFill="1" applyAlignment="1" applyProtection="1">
      <alignment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0" fontId="1" fillId="0" borderId="2" xfId="4" applyBorder="1" applyProtection="1">
      <alignment vertical="center"/>
      <protection locked="0"/>
    </xf>
    <xf numFmtId="0" fontId="1" fillId="0" borderId="3" xfId="4" applyBorder="1" applyProtection="1">
      <alignment vertical="center"/>
      <protection locked="0"/>
    </xf>
    <xf numFmtId="0" fontId="4" fillId="0" borderId="1" xfId="4" applyFont="1" applyBorder="1" applyAlignment="1" applyProtection="1">
      <alignment vertical="center" shrinkToFit="1"/>
      <protection locked="0"/>
    </xf>
    <xf numFmtId="0" fontId="0" fillId="0" borderId="3" xfId="0" applyFill="1" applyBorder="1" applyAlignment="1" applyProtection="1">
      <alignment vertical="center"/>
      <protection locked="0"/>
    </xf>
    <xf numFmtId="0" fontId="0" fillId="0" borderId="2" xfId="0" applyFill="1" applyBorder="1" applyAlignment="1" applyProtection="1">
      <alignment horizontal="left" vertical="center"/>
      <protection locked="0"/>
    </xf>
    <xf numFmtId="177" fontId="39" fillId="0" borderId="0" xfId="0" applyNumberFormat="1" applyFont="1" applyAlignment="1" applyProtection="1">
      <alignment horizontal="left" vertical="top" wrapText="1"/>
      <protection locked="0"/>
    </xf>
    <xf numFmtId="0" fontId="0" fillId="0" borderId="1" xfId="0" applyBorder="1" applyAlignment="1">
      <alignment horizontal="left" vertical="center"/>
    </xf>
    <xf numFmtId="0" fontId="11" fillId="0" borderId="1" xfId="4" applyFont="1" applyBorder="1" applyAlignment="1" applyProtection="1">
      <alignment horizontal="center" vertical="center" shrinkToFit="1"/>
      <protection locked="0"/>
    </xf>
    <xf numFmtId="0" fontId="12" fillId="0" borderId="1" xfId="4" applyFont="1" applyBorder="1" applyAlignment="1" applyProtection="1">
      <alignment horizontal="center" vertical="center" wrapText="1" shrinkToFit="1"/>
      <protection locked="0"/>
    </xf>
    <xf numFmtId="0" fontId="3" fillId="12" borderId="1" xfId="4" applyFont="1" applyFill="1" applyBorder="1" applyAlignment="1" applyProtection="1">
      <alignment vertical="top" wrapText="1" shrinkToFit="1"/>
      <protection locked="0"/>
    </xf>
    <xf numFmtId="0" fontId="3" fillId="0" borderId="1" xfId="4" applyFont="1" applyBorder="1" applyAlignment="1" applyProtection="1">
      <alignment vertical="top" wrapText="1" shrinkToFit="1"/>
      <protection locked="0"/>
    </xf>
    <xf numFmtId="0" fontId="3" fillId="12" borderId="4" xfId="4" applyFont="1" applyFill="1" applyBorder="1" applyAlignment="1" applyProtection="1">
      <alignment vertical="top" wrapText="1" shrinkToFit="1"/>
      <protection locked="0"/>
    </xf>
    <xf numFmtId="0" fontId="3" fillId="0" borderId="4" xfId="4" applyFont="1" applyBorder="1" applyAlignment="1" applyProtection="1">
      <alignment vertical="top" wrapText="1" shrinkToFit="1"/>
      <protection locked="0"/>
    </xf>
    <xf numFmtId="176" fontId="38" fillId="0" borderId="0" xfId="0" applyNumberFormat="1" applyFont="1" applyProtection="1">
      <protection locked="0"/>
    </xf>
    <xf numFmtId="0" fontId="38" fillId="0" borderId="0" xfId="1" applyFont="1" applyAlignment="1" applyProtection="1">
      <alignment vertical="center" shrinkToFit="1"/>
      <protection locked="0"/>
    </xf>
    <xf numFmtId="0" fontId="38" fillId="0" borderId="0" xfId="1" applyFont="1" applyFill="1" applyAlignment="1" applyProtection="1">
      <alignment vertical="center" shrinkToFit="1"/>
      <protection locked="0"/>
    </xf>
    <xf numFmtId="0" fontId="0" fillId="13" borderId="1" xfId="0" applyFill="1" applyBorder="1" applyAlignment="1" applyProtection="1">
      <alignment horizontal="center" vertical="center" wrapText="1"/>
      <protection locked="0"/>
    </xf>
    <xf numFmtId="0" fontId="7" fillId="10" borderId="1" xfId="0" applyFont="1" applyFill="1" applyBorder="1" applyAlignment="1" applyProtection="1">
      <alignment horizontal="left" vertical="top" wrapText="1"/>
      <protection locked="0"/>
    </xf>
    <xf numFmtId="0" fontId="0" fillId="0" borderId="1" xfId="0" applyBorder="1" applyAlignment="1" applyProtection="1">
      <alignment wrapText="1"/>
      <protection locked="0"/>
    </xf>
    <xf numFmtId="0" fontId="7" fillId="10" borderId="1" xfId="1" applyFont="1" applyFill="1" applyBorder="1" applyAlignment="1" applyProtection="1">
      <alignment horizontal="left" vertical="center" wrapText="1"/>
      <protection locked="0"/>
    </xf>
    <xf numFmtId="0" fontId="38" fillId="0" borderId="1" xfId="0" applyFont="1" applyBorder="1" applyAlignment="1" applyProtection="1">
      <alignment wrapText="1"/>
      <protection locked="0"/>
    </xf>
    <xf numFmtId="0" fontId="7" fillId="0" borderId="0" xfId="1" applyFont="1" applyFill="1" applyBorder="1" applyAlignment="1" applyProtection="1">
      <alignment horizontal="left" vertical="center" wrapText="1"/>
      <protection locked="0"/>
    </xf>
    <xf numFmtId="0" fontId="7" fillId="10" borderId="0" xfId="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protection locked="0"/>
    </xf>
    <xf numFmtId="0" fontId="7" fillId="1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protection locked="0"/>
    </xf>
    <xf numFmtId="0" fontId="7" fillId="10" borderId="0" xfId="0" applyFont="1" applyFill="1" applyBorder="1" applyAlignment="1" applyProtection="1">
      <alignment horizontal="left" vertical="center"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40" fillId="0" borderId="0" xfId="0" applyFont="1" applyAlignment="1" applyProtection="1">
      <alignment horizontal="center" vertical="top"/>
      <protection locked="0"/>
    </xf>
    <xf numFmtId="0" fontId="7" fillId="0" borderId="0" xfId="0" applyFont="1" applyBorder="1" applyAlignment="1" applyProtection="1">
      <protection locked="0"/>
    </xf>
    <xf numFmtId="0" fontId="7" fillId="0" borderId="0" xfId="0" applyFont="1" applyBorder="1" applyAlignment="1" applyProtection="1">
      <alignment horizontal="left"/>
      <protection locked="0"/>
    </xf>
    <xf numFmtId="0" fontId="38" fillId="0" borderId="0" xfId="0" applyFont="1" applyAlignment="1" applyProtection="1">
      <alignment wrapText="1"/>
      <protection locked="0"/>
    </xf>
    <xf numFmtId="178" fontId="38" fillId="0" borderId="0" xfId="0" applyNumberFormat="1" applyFont="1" applyAlignment="1" applyProtection="1">
      <alignment wrapText="1"/>
      <protection locked="0"/>
    </xf>
    <xf numFmtId="178" fontId="38" fillId="0" borderId="0" xfId="0" applyNumberFormat="1" applyFont="1" applyAlignment="1" applyProtection="1">
      <alignment vertical="top" shrinkToFit="1"/>
      <protection locked="0"/>
    </xf>
    <xf numFmtId="0" fontId="14" fillId="0" borderId="1"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40" fillId="14" borderId="0" xfId="0" applyFont="1" applyFill="1" applyAlignment="1" applyProtection="1">
      <alignment horizontal="center" vertical="top"/>
      <protection locked="0"/>
    </xf>
    <xf numFmtId="0" fontId="7" fillId="14" borderId="0" xfId="0" applyFont="1" applyFill="1" applyBorder="1" applyAlignment="1" applyProtection="1">
      <alignment horizontal="left"/>
      <protection locked="0"/>
    </xf>
    <xf numFmtId="0" fontId="7" fillId="14" borderId="0" xfId="0" applyFont="1" applyFill="1" applyBorder="1" applyAlignment="1" applyProtection="1">
      <protection locked="0"/>
    </xf>
    <xf numFmtId="0" fontId="7" fillId="14" borderId="0" xfId="0" applyFont="1" applyFill="1" applyAlignment="1" applyProtection="1">
      <protection locked="0"/>
    </xf>
    <xf numFmtId="0" fontId="7" fillId="14" borderId="0" xfId="0" applyFont="1" applyFill="1" applyAlignment="1" applyProtection="1">
      <alignment horizontal="left"/>
      <protection locked="0"/>
    </xf>
    <xf numFmtId="0" fontId="0" fillId="14" borderId="0" xfId="0" applyFill="1" applyAlignment="1" applyProtection="1">
      <alignment wrapText="1"/>
      <protection locked="0"/>
    </xf>
    <xf numFmtId="0" fontId="0" fillId="14" borderId="0" xfId="0" applyFill="1" applyAlignment="1" applyProtection="1">
      <alignment horizontal="center" wrapText="1"/>
      <protection locked="0"/>
    </xf>
    <xf numFmtId="178" fontId="0" fillId="14" borderId="0" xfId="0" applyNumberFormat="1" applyFill="1" applyAlignment="1" applyProtection="1">
      <alignment wrapText="1"/>
      <protection locked="0"/>
    </xf>
    <xf numFmtId="178" fontId="0" fillId="14" borderId="0" xfId="0" applyNumberFormat="1" applyFill="1" applyAlignment="1" applyProtection="1">
      <alignment vertical="top" shrinkToFit="1"/>
      <protection locked="0"/>
    </xf>
    <xf numFmtId="0" fontId="0" fillId="14" borderId="0" xfId="0" applyFill="1" applyProtection="1">
      <protection locked="0"/>
    </xf>
    <xf numFmtId="0" fontId="0" fillId="14"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8" fillId="0" borderId="0" xfId="0" applyFont="1" applyFill="1" applyBorder="1" applyAlignment="1" applyProtection="1">
      <alignment wrapText="1"/>
      <protection locked="0"/>
    </xf>
    <xf numFmtId="0" fontId="38" fillId="0" borderId="0" xfId="0" applyFont="1" applyBorder="1" applyAlignment="1" applyProtection="1">
      <alignment wrapText="1"/>
      <protection locked="0"/>
    </xf>
    <xf numFmtId="0" fontId="38" fillId="0" borderId="0" xfId="0" applyFont="1" applyProtection="1">
      <protection locked="0"/>
    </xf>
    <xf numFmtId="0" fontId="0" fillId="0" borderId="0" xfId="0" applyFill="1" applyBorder="1" applyAlignment="1" applyProtection="1">
      <alignment horizontal="center" vertical="center" wrapText="1"/>
      <protection locked="0"/>
    </xf>
    <xf numFmtId="0" fontId="0" fillId="15" borderId="1" xfId="0" applyFill="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0" fontId="0" fillId="15" borderId="5" xfId="0" applyFill="1" applyBorder="1" applyAlignment="1" applyProtection="1">
      <alignment horizontal="center" vertical="center" wrapText="1"/>
      <protection locked="0"/>
    </xf>
    <xf numFmtId="0" fontId="0" fillId="16" borderId="5" xfId="0" applyFill="1" applyBorder="1" applyAlignment="1" applyProtection="1">
      <alignment horizontal="center" vertical="center" wrapText="1"/>
      <protection locked="0"/>
    </xf>
    <xf numFmtId="0" fontId="0" fillId="0" borderId="0" xfId="0" applyAlignment="1" applyProtection="1">
      <protection locked="0"/>
    </xf>
    <xf numFmtId="0" fontId="42" fillId="0" borderId="0"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0" xfId="0" applyBorder="1" applyAlignment="1" applyProtection="1">
      <alignment wrapText="1"/>
      <protection locked="0"/>
    </xf>
    <xf numFmtId="0" fontId="0" fillId="0" borderId="3" xfId="0" applyBorder="1" applyAlignment="1" applyProtection="1">
      <alignment horizontal="center" vertical="center" wrapText="1"/>
      <protection locked="0"/>
    </xf>
    <xf numFmtId="0" fontId="0" fillId="15" borderId="3"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0" xfId="1" applyFont="1" applyBorder="1" applyAlignment="1" applyProtection="1">
      <alignment horizontal="left" vertical="top" shrinkToFit="1"/>
      <protection locked="0"/>
    </xf>
    <xf numFmtId="0" fontId="43" fillId="0" borderId="0" xfId="0" applyFont="1" applyBorder="1" applyAlignment="1" applyProtection="1">
      <alignment horizontal="center" vertical="top"/>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vertical="top"/>
      <protection locked="0"/>
    </xf>
    <xf numFmtId="0" fontId="0" fillId="13" borderId="0" xfId="0" applyFill="1" applyBorder="1" applyAlignment="1" applyProtection="1">
      <alignment horizontal="center" vertical="center" wrapText="1"/>
      <protection locked="0"/>
    </xf>
    <xf numFmtId="0" fontId="0" fillId="17" borderId="0" xfId="0" applyFill="1" applyAlignment="1" applyProtection="1">
      <alignment horizontal="left" vertical="top"/>
      <protection locked="0"/>
    </xf>
    <xf numFmtId="0" fontId="0" fillId="0" borderId="0" xfId="0" applyBorder="1" applyAlignment="1" applyProtection="1">
      <alignment horizontal="center" vertical="center" wrapText="1"/>
      <protection locked="0"/>
    </xf>
    <xf numFmtId="0" fontId="0" fillId="16" borderId="0" xfId="0" applyFill="1" applyBorder="1" applyAlignment="1" applyProtection="1">
      <alignment horizontal="center" vertical="center" wrapText="1"/>
      <protection locked="0"/>
    </xf>
    <xf numFmtId="0" fontId="40" fillId="18" borderId="0" xfId="0" applyFont="1" applyFill="1" applyAlignment="1" applyProtection="1">
      <alignment horizontal="center" vertical="top"/>
      <protection locked="0"/>
    </xf>
    <xf numFmtId="0" fontId="0" fillId="18" borderId="0" xfId="0" applyFill="1" applyBorder="1" applyAlignment="1" applyProtection="1">
      <alignment wrapText="1"/>
      <protection locked="0"/>
    </xf>
    <xf numFmtId="0" fontId="0" fillId="18" borderId="0" xfId="0" applyFill="1" applyAlignment="1" applyProtection="1">
      <alignment vertical="top"/>
      <protection locked="0"/>
    </xf>
    <xf numFmtId="0" fontId="0" fillId="18" borderId="0" xfId="0" applyFill="1" applyAlignment="1" applyProtection="1">
      <alignment wrapText="1"/>
      <protection locked="0"/>
    </xf>
    <xf numFmtId="178" fontId="0" fillId="18" borderId="0" xfId="0" applyNumberFormat="1" applyFill="1" applyAlignment="1" applyProtection="1">
      <alignment wrapText="1"/>
      <protection locked="0"/>
    </xf>
    <xf numFmtId="178" fontId="0" fillId="18" borderId="0" xfId="0" applyNumberFormat="1" applyFill="1" applyAlignment="1" applyProtection="1">
      <alignment vertical="top" shrinkToFit="1"/>
      <protection locked="0"/>
    </xf>
    <xf numFmtId="0" fontId="0" fillId="18" borderId="0" xfId="0" applyFill="1" applyProtection="1">
      <protection locked="0"/>
    </xf>
    <xf numFmtId="0" fontId="0" fillId="18" borderId="0" xfId="0" applyFill="1" applyAlignment="1" applyProtection="1">
      <alignment horizontal="left" vertical="top"/>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43" fillId="0" borderId="0" xfId="0" applyFont="1" applyAlignment="1" applyProtection="1">
      <alignment horizontal="center" vertical="top"/>
      <protection locked="0"/>
    </xf>
    <xf numFmtId="0" fontId="0" fillId="19" borderId="0" xfId="0" applyFill="1" applyAlignment="1" applyProtection="1">
      <alignment horizontal="left" vertical="top"/>
      <protection locked="0"/>
    </xf>
    <xf numFmtId="0" fontId="0" fillId="0" borderId="0" xfId="0" applyBorder="1" applyAlignment="1" applyProtection="1">
      <alignment horizontal="center" wrapText="1"/>
      <protection locked="0"/>
    </xf>
    <xf numFmtId="0" fontId="44"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horizontal="center" vertical="center" wrapText="1"/>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0" fontId="46"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left" vertical="top" wrapText="1"/>
    </xf>
    <xf numFmtId="0" fontId="4" fillId="0" borderId="0" xfId="4" applyFont="1" applyFill="1" applyBorder="1" applyAlignment="1" applyProtection="1">
      <alignment horizontal="left" vertical="top" wrapText="1"/>
      <protection locked="0"/>
    </xf>
    <xf numFmtId="0" fontId="0" fillId="0" borderId="0" xfId="0" applyFill="1" applyAlignment="1" applyProtection="1">
      <alignment vertical="top"/>
      <protection locked="0"/>
    </xf>
    <xf numFmtId="0" fontId="11" fillId="0" borderId="1" xfId="0" applyFont="1" applyBorder="1" applyAlignment="1" applyProtection="1">
      <alignment horizontal="center" vertical="center" wrapText="1" shrinkToFit="1"/>
      <protection locked="0"/>
    </xf>
    <xf numFmtId="0" fontId="7" fillId="11" borderId="1" xfId="1" applyFont="1" applyFill="1" applyBorder="1" applyAlignment="1" applyProtection="1">
      <alignment horizontal="left" vertical="center" wrapText="1"/>
      <protection locked="0"/>
    </xf>
    <xf numFmtId="0" fontId="6" fillId="20" borderId="0" xfId="0" applyFont="1" applyFill="1" applyAlignment="1" applyProtection="1">
      <alignment horizontal="center" vertical="center"/>
      <protection locked="0"/>
    </xf>
    <xf numFmtId="0" fontId="6" fillId="0" borderId="0" xfId="4" applyFont="1" applyAlignment="1" applyProtection="1">
      <alignment horizontal="right"/>
      <protection locked="0"/>
    </xf>
    <xf numFmtId="0" fontId="0" fillId="21" borderId="0" xfId="0" applyFill="1" applyAlignment="1" applyProtection="1">
      <alignment vertical="top"/>
      <protection locked="0"/>
    </xf>
    <xf numFmtId="0" fontId="7" fillId="21" borderId="0" xfId="0" applyFont="1" applyFill="1" applyAlignment="1" applyProtection="1">
      <alignment horizontal="left"/>
      <protection locked="0"/>
    </xf>
    <xf numFmtId="177" fontId="0" fillId="0" borderId="0" xfId="0" applyNumberFormat="1" applyAlignment="1" applyProtection="1">
      <alignment vertical="top"/>
      <protection locked="0"/>
    </xf>
    <xf numFmtId="0" fontId="0" fillId="0" borderId="0" xfId="0" applyNumberFormat="1" applyAlignment="1" applyProtection="1">
      <alignment horizontal="left" vertical="top"/>
      <protection locked="0"/>
    </xf>
    <xf numFmtId="0" fontId="0" fillId="13" borderId="1" xfId="0" applyFill="1" applyBorder="1" applyAlignment="1" applyProtection="1">
      <alignment horizontal="left" vertical="top"/>
      <protection locked="0"/>
    </xf>
    <xf numFmtId="0" fontId="0" fillId="11" borderId="1" xfId="0" applyFill="1" applyBorder="1" applyAlignment="1" applyProtection="1">
      <alignment horizontal="left" vertical="top"/>
      <protection locked="0"/>
    </xf>
    <xf numFmtId="0" fontId="1" fillId="22" borderId="1" xfId="4" applyFont="1" applyFill="1" applyBorder="1" applyAlignment="1" applyProtection="1">
      <alignment horizontal="left" vertical="top" shrinkToFit="1"/>
      <protection locked="0"/>
    </xf>
    <xf numFmtId="0" fontId="1" fillId="22" borderId="4" xfId="4" applyFont="1" applyFill="1" applyBorder="1" applyAlignment="1" applyProtection="1">
      <alignment horizontal="left" vertical="top" shrinkToFit="1"/>
      <protection locked="0"/>
    </xf>
    <xf numFmtId="0" fontId="48" fillId="0" borderId="1" xfId="0" applyFont="1" applyBorder="1" applyAlignment="1" applyProtection="1">
      <alignment horizontal="left" vertical="center" wrapText="1"/>
      <protection locked="0"/>
    </xf>
    <xf numFmtId="0" fontId="0" fillId="0" borderId="1" xfId="0" applyBorder="1" applyAlignment="1" applyProtection="1">
      <alignment vertical="top" wrapText="1"/>
      <protection locked="0"/>
    </xf>
    <xf numFmtId="178" fontId="0" fillId="0" borderId="0" xfId="0" applyNumberFormat="1" applyAlignment="1" applyProtection="1">
      <alignment vertical="top" wrapText="1" shrinkToFit="1"/>
      <protection locked="0"/>
    </xf>
    <xf numFmtId="0" fontId="0" fillId="0" borderId="0" xfId="0" applyAlignment="1" applyProtection="1">
      <alignment horizontal="left" vertical="top" wrapText="1"/>
      <protection locked="0"/>
    </xf>
    <xf numFmtId="0" fontId="0" fillId="0" borderId="0" xfId="0" applyFont="1" applyFill="1" applyBorder="1" applyAlignment="1" applyProtection="1">
      <alignment horizontal="right"/>
      <protection locked="0"/>
    </xf>
    <xf numFmtId="0" fontId="0" fillId="0" borderId="0" xfId="0" applyFont="1" applyAlignment="1" applyProtection="1">
      <alignment wrapText="1"/>
      <protection locked="0"/>
    </xf>
    <xf numFmtId="0" fontId="0" fillId="0" borderId="6" xfId="0" applyBorder="1" applyAlignment="1" applyProtection="1">
      <alignment horizontal="left" vertical="top"/>
      <protection locked="0"/>
    </xf>
    <xf numFmtId="0" fontId="15" fillId="0" borderId="0" xfId="0" applyFont="1" applyFill="1" applyBorder="1" applyAlignment="1" applyProtection="1">
      <alignment vertical="center" wrapText="1"/>
      <protection locked="0"/>
    </xf>
    <xf numFmtId="0" fontId="0" fillId="0" borderId="2" xfId="0" applyBorder="1" applyAlignment="1">
      <alignment horizontal="left" vertical="top"/>
    </xf>
    <xf numFmtId="0" fontId="0" fillId="0" borderId="1" xfId="0" applyFont="1" applyFill="1" applyBorder="1" applyAlignment="1" applyProtection="1">
      <alignment horizontal="left" vertical="top" wrapText="1" shrinkToFit="1"/>
      <protection locked="0"/>
    </xf>
    <xf numFmtId="0" fontId="0" fillId="0" borderId="3" xfId="0" applyBorder="1" applyAlignment="1">
      <alignment horizontal="left" vertical="top"/>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0" borderId="7" xfId="0" applyFont="1" applyBorder="1" applyAlignment="1">
      <alignment horizontal="left" vertical="center"/>
    </xf>
    <xf numFmtId="0" fontId="0" fillId="0" borderId="0" xfId="0" applyBorder="1" applyAlignment="1" applyProtection="1">
      <alignment vertical="center" wrapText="1"/>
      <protection locked="0"/>
    </xf>
    <xf numFmtId="0" fontId="0" fillId="0" borderId="0" xfId="0" applyBorder="1" applyProtection="1">
      <protection locked="0"/>
    </xf>
    <xf numFmtId="0" fontId="0" fillId="0" borderId="2" xfId="0" applyBorder="1" applyAlignment="1" applyProtection="1">
      <alignment vertical="center"/>
      <protection locked="0"/>
    </xf>
    <xf numFmtId="0" fontId="21" fillId="0" borderId="0" xfId="0" applyFont="1" applyAlignment="1" applyProtection="1">
      <alignment vertical="center"/>
      <protection locked="0"/>
    </xf>
    <xf numFmtId="0" fontId="1" fillId="0" borderId="0" xfId="1" applyAlignment="1" applyProtection="1">
      <alignment horizontal="left" vertical="top" wrapText="1" shrinkToFit="1"/>
      <protection locked="0"/>
    </xf>
    <xf numFmtId="0" fontId="20" fillId="0" borderId="0" xfId="1" applyFont="1" applyAlignment="1">
      <alignment horizontal="left" vertical="top" wrapText="1"/>
    </xf>
    <xf numFmtId="0" fontId="0" fillId="0" borderId="0" xfId="0" applyAlignment="1">
      <alignment horizontal="left" vertical="top" wrapText="1"/>
    </xf>
    <xf numFmtId="0" fontId="38" fillId="0" borderId="0" xfId="0" applyFont="1" applyAlignment="1" applyProtection="1">
      <alignment horizontal="left" vertical="top" wrapText="1"/>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0" fillId="18" borderId="0" xfId="0" applyFill="1" applyAlignment="1" applyProtection="1">
      <alignment horizontal="left" vertical="top" wrapText="1"/>
      <protection locked="0"/>
    </xf>
    <xf numFmtId="0" fontId="0" fillId="0" borderId="0" xfId="0" applyFill="1" applyAlignment="1" applyProtection="1">
      <alignment horizontal="center" wrapText="1"/>
      <protection locked="0"/>
    </xf>
    <xf numFmtId="0" fontId="0" fillId="0" borderId="0" xfId="0" applyFill="1" applyAlignment="1" applyProtection="1">
      <alignment horizontal="center" vertical="center"/>
      <protection locked="0"/>
    </xf>
    <xf numFmtId="177" fontId="0" fillId="0" borderId="0" xfId="0" applyNumberFormat="1" applyFill="1" applyAlignment="1" applyProtection="1">
      <alignment wrapText="1"/>
      <protection locked="0"/>
    </xf>
    <xf numFmtId="0" fontId="0" fillId="0" borderId="0" xfId="0" applyFill="1" applyAlignment="1" applyProtection="1">
      <alignment wrapText="1"/>
      <protection locked="0"/>
    </xf>
    <xf numFmtId="178" fontId="0" fillId="0" borderId="0" xfId="0" applyNumberFormat="1" applyFill="1" applyAlignment="1" applyProtection="1">
      <alignment wrapText="1"/>
      <protection locked="0"/>
    </xf>
    <xf numFmtId="178" fontId="0" fillId="0" borderId="0" xfId="0" applyNumberFormat="1" applyFill="1" applyAlignment="1" applyProtection="1">
      <alignment vertical="top" shrinkToFit="1"/>
      <protection locked="0"/>
    </xf>
    <xf numFmtId="0" fontId="0" fillId="0" borderId="0" xfId="0" applyFill="1" applyProtection="1">
      <protection locked="0"/>
    </xf>
    <xf numFmtId="0" fontId="11" fillId="0" borderId="1" xfId="4" applyFont="1" applyBorder="1" applyAlignment="1" applyProtection="1">
      <alignment horizontal="center" vertical="center" wrapText="1"/>
      <protection locked="0"/>
    </xf>
    <xf numFmtId="0" fontId="49" fillId="0" borderId="0" xfId="0" applyFont="1" applyAlignment="1" applyProtection="1">
      <alignment horizontal="center" wrapText="1"/>
      <protection locked="0"/>
    </xf>
    <xf numFmtId="0" fontId="23" fillId="0" borderId="0" xfId="1" applyFont="1" applyAlignment="1">
      <alignment horizontal="left" vertical="top" wrapText="1"/>
    </xf>
    <xf numFmtId="176" fontId="0" fillId="0" borderId="0" xfId="0" applyNumberFormat="1" applyFont="1" applyAlignment="1" applyProtection="1">
      <alignment horizontal="left" vertical="top" wrapText="1"/>
      <protection locked="0"/>
    </xf>
    <xf numFmtId="0" fontId="0" fillId="0" borderId="0" xfId="1" applyFont="1" applyAlignment="1" applyProtection="1">
      <alignment horizontal="left" vertical="top" wrapText="1" shrinkToFit="1"/>
      <protection locked="0"/>
    </xf>
    <xf numFmtId="0" fontId="0" fillId="0" borderId="0" xfId="0" applyFont="1" applyAlignment="1" applyProtection="1">
      <alignment horizontal="left" vertical="top" wrapText="1"/>
      <protection locked="0"/>
    </xf>
    <xf numFmtId="0" fontId="0" fillId="18" borderId="0" xfId="0" applyFont="1" applyFill="1" applyAlignment="1" applyProtection="1">
      <alignment horizontal="left" vertical="top" wrapText="1"/>
      <protection locked="0"/>
    </xf>
    <xf numFmtId="0" fontId="50" fillId="0" borderId="1" xfId="0" applyFont="1" applyBorder="1" applyAlignment="1" applyProtection="1">
      <alignment vertical="center" wrapText="1"/>
      <protection locked="0"/>
    </xf>
    <xf numFmtId="0" fontId="51" fillId="0" borderId="1" xfId="4" applyFont="1" applyBorder="1" applyAlignment="1" applyProtection="1">
      <alignment horizontal="center" vertical="center" wrapText="1" shrinkToFit="1"/>
      <protection locked="0"/>
    </xf>
    <xf numFmtId="0" fontId="45" fillId="11" borderId="0" xfId="0" applyFont="1" applyFill="1" applyBorder="1" applyAlignment="1" applyProtection="1">
      <alignment vertical="center"/>
      <protection locked="0"/>
    </xf>
    <xf numFmtId="0" fontId="40" fillId="0" borderId="0" xfId="0" applyFont="1" applyAlignment="1" applyProtection="1">
      <alignment horizontal="center" vertical="top" wrapText="1"/>
      <protection locked="0"/>
    </xf>
    <xf numFmtId="0" fontId="0" fillId="0" borderId="0" xfId="0" applyFill="1" applyBorder="1" applyAlignment="1" applyProtection="1">
      <alignment vertical="top" wrapText="1"/>
      <protection locked="0"/>
    </xf>
    <xf numFmtId="0" fontId="43" fillId="0" borderId="0" xfId="0" applyFont="1" applyFill="1" applyBorder="1" applyAlignment="1" applyProtection="1">
      <alignment horizontal="left" vertical="top" wrapText="1"/>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7" fillId="0" borderId="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xf>
    <xf numFmtId="49" fontId="39" fillId="0" borderId="0" xfId="0" applyNumberFormat="1" applyFont="1" applyFill="1" applyBorder="1" applyAlignment="1" applyProtection="1">
      <alignment vertical="top" wrapText="1"/>
      <protection locked="0"/>
    </xf>
    <xf numFmtId="0" fontId="0" fillId="0" borderId="2" xfId="0" applyBorder="1" applyAlignment="1" applyProtection="1">
      <alignment horizontal="left" vertical="top"/>
      <protection locked="0"/>
    </xf>
    <xf numFmtId="0" fontId="6" fillId="0" borderId="0" xfId="0" applyFont="1" applyFill="1" applyBorder="1" applyAlignment="1" applyProtection="1">
      <alignment horizontal="right" vertical="center"/>
      <protection locked="0"/>
    </xf>
    <xf numFmtId="0" fontId="0" fillId="0" borderId="3" xfId="0" applyFill="1" applyBorder="1" applyAlignment="1" applyProtection="1">
      <alignment horizontal="left" vertical="top" wrapText="1"/>
      <protection locked="0"/>
    </xf>
    <xf numFmtId="0" fontId="0" fillId="0" borderId="3" xfId="0" applyFill="1" applyBorder="1" applyAlignment="1" applyProtection="1">
      <alignment horizontal="left" vertical="top"/>
      <protection locked="0"/>
    </xf>
    <xf numFmtId="0" fontId="3" fillId="0" borderId="0" xfId="0" applyFont="1" applyFill="1" applyBorder="1" applyAlignment="1" applyProtection="1">
      <alignment wrapText="1"/>
      <protection locked="0"/>
    </xf>
    <xf numFmtId="0" fontId="3" fillId="0" borderId="0" xfId="0" applyFont="1" applyAlignment="1" applyProtection="1">
      <alignment horizontal="center" wrapText="1"/>
      <protection locked="0"/>
    </xf>
    <xf numFmtId="0" fontId="0" fillId="19" borderId="0" xfId="0" applyFill="1" applyAlignment="1" applyProtection="1">
      <alignment vertical="top" wrapText="1"/>
      <protection locked="0"/>
    </xf>
    <xf numFmtId="177" fontId="0" fillId="0" borderId="0" xfId="0" applyNumberFormat="1" applyFont="1" applyAlignment="1" applyProtection="1">
      <alignment horizontal="center" wrapText="1"/>
      <protection locked="0"/>
    </xf>
    <xf numFmtId="0" fontId="0" fillId="0" borderId="4" xfId="0" applyBorder="1" applyAlignment="1" applyProtection="1">
      <alignment horizontal="left" vertical="top" wrapText="1"/>
      <protection locked="0"/>
    </xf>
    <xf numFmtId="177" fontId="0" fillId="11" borderId="0" xfId="0" applyNumberFormat="1" applyFont="1" applyFill="1" applyAlignment="1" applyProtection="1">
      <alignment horizontal="center" wrapText="1"/>
      <protection locked="0"/>
    </xf>
    <xf numFmtId="0" fontId="0" fillId="11" borderId="0" xfId="0" applyFill="1" applyAlignment="1" applyProtection="1">
      <alignment horizontal="center" vertical="center"/>
      <protection locked="0"/>
    </xf>
    <xf numFmtId="0" fontId="11" fillId="11" borderId="12" xfId="4" applyFont="1" applyFill="1" applyBorder="1" applyAlignment="1" applyProtection="1">
      <alignment horizontal="left" vertical="center"/>
      <protection locked="0"/>
    </xf>
    <xf numFmtId="0" fontId="7" fillId="11" borderId="13" xfId="0" applyFont="1" applyFill="1" applyBorder="1" applyAlignment="1" applyProtection="1">
      <alignment horizontal="center" vertical="center"/>
      <protection locked="0"/>
    </xf>
    <xf numFmtId="0" fontId="0" fillId="11" borderId="2" xfId="0" applyFill="1" applyBorder="1" applyAlignment="1" applyProtection="1">
      <alignment horizontal="left" vertical="top"/>
      <protection locked="0"/>
    </xf>
    <xf numFmtId="0" fontId="0" fillId="11" borderId="3" xfId="0" applyFill="1" applyBorder="1" applyAlignment="1" applyProtection="1">
      <alignment horizontal="left" vertical="top" wrapText="1"/>
      <protection locked="0"/>
    </xf>
    <xf numFmtId="177" fontId="39" fillId="11" borderId="0" xfId="0" applyNumberFormat="1" applyFont="1" applyFill="1" applyAlignment="1" applyProtection="1">
      <alignment horizontal="left" vertical="top" wrapText="1"/>
      <protection locked="0"/>
    </xf>
    <xf numFmtId="177" fontId="0" fillId="11" borderId="0" xfId="0" applyNumberFormat="1" applyFill="1" applyAlignment="1" applyProtection="1">
      <alignment wrapText="1"/>
      <protection locked="0"/>
    </xf>
    <xf numFmtId="177" fontId="0" fillId="11" borderId="0" xfId="0" applyNumberFormat="1" applyFill="1" applyAlignment="1" applyProtection="1">
      <alignment vertical="top" wrapText="1"/>
      <protection locked="0"/>
    </xf>
    <xf numFmtId="0" fontId="0" fillId="11" borderId="0" xfId="0" applyFill="1" applyAlignment="1" applyProtection="1">
      <alignment wrapText="1"/>
      <protection locked="0"/>
    </xf>
    <xf numFmtId="0" fontId="44" fillId="11" borderId="0" xfId="0" applyFont="1" applyFill="1" applyBorder="1" applyAlignment="1">
      <alignment horizontal="center" vertical="center"/>
    </xf>
    <xf numFmtId="0" fontId="44" fillId="11" borderId="0" xfId="0" applyFont="1" applyFill="1" applyBorder="1" applyAlignment="1">
      <alignment vertical="center"/>
    </xf>
    <xf numFmtId="0" fontId="45" fillId="11" borderId="0" xfId="0" applyFont="1" applyFill="1" applyBorder="1" applyAlignment="1">
      <alignment vertical="center"/>
    </xf>
    <xf numFmtId="0" fontId="0" fillId="11" borderId="0" xfId="0" applyFill="1" applyProtection="1">
      <protection locked="0"/>
    </xf>
    <xf numFmtId="177" fontId="28" fillId="0" borderId="0" xfId="0" applyNumberFormat="1" applyFont="1" applyFill="1" applyBorder="1" applyAlignment="1" applyProtection="1">
      <alignment wrapText="1"/>
      <protection locked="0"/>
    </xf>
    <xf numFmtId="0" fontId="52" fillId="11" borderId="0" xfId="0" applyFont="1" applyFill="1" applyBorder="1" applyAlignment="1">
      <alignment vertical="center"/>
    </xf>
    <xf numFmtId="0" fontId="0" fillId="11" borderId="0" xfId="0" applyFont="1" applyFill="1" applyProtection="1">
      <protection locked="0"/>
    </xf>
    <xf numFmtId="0" fontId="53" fillId="11" borderId="0" xfId="0" applyFont="1" applyFill="1" applyBorder="1" applyAlignment="1">
      <alignment vertical="center"/>
    </xf>
    <xf numFmtId="0" fontId="52" fillId="0" borderId="0" xfId="0" applyFont="1" applyFill="1" applyBorder="1" applyAlignment="1">
      <alignment vertical="center"/>
    </xf>
    <xf numFmtId="0" fontId="0" fillId="0" borderId="0" xfId="0" applyFont="1" applyProtection="1">
      <protection locked="0"/>
    </xf>
    <xf numFmtId="0" fontId="6" fillId="14" borderId="0" xfId="0" applyFont="1" applyFill="1" applyBorder="1" applyAlignment="1" applyProtection="1">
      <alignment horizontal="left" vertical="center" wrapText="1"/>
      <protection locked="0"/>
    </xf>
    <xf numFmtId="0" fontId="19" fillId="0" borderId="0" xfId="4" applyFont="1" applyAlignment="1" applyProtection="1">
      <alignment horizontal="center" vertical="center"/>
      <protection locked="0"/>
    </xf>
    <xf numFmtId="0" fontId="10" fillId="0" borderId="0" xfId="4" applyFont="1" applyAlignment="1" applyProtection="1">
      <alignment horizontal="center" vertical="center"/>
      <protection locked="0"/>
    </xf>
    <xf numFmtId="0" fontId="0" fillId="0" borderId="1" xfId="0" applyFill="1" applyBorder="1" applyAlignment="1" applyProtection="1">
      <alignment wrapText="1"/>
      <protection locked="0"/>
    </xf>
    <xf numFmtId="0" fontId="0" fillId="0" borderId="1" xfId="0" applyBorder="1" applyAlignment="1" applyProtection="1">
      <alignment vertical="top"/>
      <protection locked="0"/>
    </xf>
    <xf numFmtId="0" fontId="22" fillId="7"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14" xfId="0" applyBorder="1" applyAlignment="1" applyProtection="1">
      <alignment vertical="top" wrapText="1"/>
      <protection locked="0"/>
    </xf>
    <xf numFmtId="0" fontId="0" fillId="0" borderId="14" xfId="0" applyBorder="1" applyAlignment="1" applyProtection="1">
      <alignment vertical="top"/>
      <protection locked="0"/>
    </xf>
    <xf numFmtId="0" fontId="22" fillId="7" borderId="14"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9" borderId="15" xfId="0" applyFont="1" applyFill="1" applyBorder="1" applyAlignment="1" applyProtection="1">
      <alignment horizontal="center" vertical="center" wrapText="1"/>
      <protection locked="0"/>
    </xf>
    <xf numFmtId="0" fontId="29" fillId="0" borderId="14" xfId="0" applyFont="1" applyBorder="1" applyAlignment="1" applyProtection="1">
      <alignment vertical="top" wrapText="1"/>
      <protection locked="0"/>
    </xf>
    <xf numFmtId="0" fontId="0" fillId="9" borderId="14" xfId="0" applyFont="1" applyFill="1" applyBorder="1" applyAlignment="1" applyProtection="1">
      <alignment horizontal="center" vertical="center" wrapText="1"/>
      <protection locked="0"/>
    </xf>
    <xf numFmtId="0" fontId="0" fillId="0" borderId="14" xfId="0" applyFont="1" applyBorder="1" applyAlignment="1" applyProtection="1">
      <alignment vertical="top" wrapText="1"/>
      <protection locked="0"/>
    </xf>
    <xf numFmtId="0" fontId="0" fillId="0" borderId="14" xfId="0" applyFont="1" applyBorder="1" applyAlignment="1" applyProtection="1">
      <alignment vertical="top"/>
      <protection locked="0"/>
    </xf>
    <xf numFmtId="0" fontId="38" fillId="0" borderId="14" xfId="0" applyFont="1" applyBorder="1" applyAlignment="1" applyProtection="1">
      <alignment vertical="top" wrapText="1"/>
      <protection locked="0"/>
    </xf>
    <xf numFmtId="0" fontId="0" fillId="0" borderId="0" xfId="0" applyFont="1" applyAlignment="1" applyProtection="1">
      <alignment horizontal="left" vertical="top"/>
      <protection locked="0"/>
    </xf>
    <xf numFmtId="0" fontId="0" fillId="0" borderId="4" xfId="0" applyBorder="1" applyAlignment="1" applyProtection="1">
      <alignment vertical="top" wrapText="1"/>
      <protection locked="0"/>
    </xf>
    <xf numFmtId="0" fontId="0" fillId="0" borderId="4" xfId="0" applyBorder="1" applyAlignment="1" applyProtection="1">
      <alignment vertical="center" wrapText="1"/>
      <protection locked="0"/>
    </xf>
    <xf numFmtId="0" fontId="0" fillId="0" borderId="4" xfId="0" applyBorder="1" applyProtection="1">
      <protection locked="0"/>
    </xf>
    <xf numFmtId="0" fontId="0" fillId="0" borderId="4" xfId="0" applyBorder="1" applyAlignment="1" applyProtection="1">
      <alignment wrapText="1"/>
      <protection locked="0"/>
    </xf>
    <xf numFmtId="0" fontId="4" fillId="0" borderId="1"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wrapText="1"/>
    </xf>
    <xf numFmtId="0" fontId="4" fillId="0" borderId="4" xfId="0" applyFont="1" applyBorder="1" applyAlignment="1">
      <alignment vertical="center" wrapText="1"/>
    </xf>
    <xf numFmtId="0" fontId="4" fillId="0" borderId="4" xfId="0" applyFont="1" applyBorder="1" applyAlignment="1" applyProtection="1">
      <alignment horizontal="left" vertical="top" wrapText="1"/>
      <protection locked="0"/>
    </xf>
    <xf numFmtId="0" fontId="32" fillId="0" borderId="4" xfId="0" applyFont="1" applyBorder="1" applyAlignment="1">
      <alignment horizontal="left" vertical="center" wrapText="1"/>
    </xf>
    <xf numFmtId="0" fontId="32" fillId="0" borderId="4" xfId="0" applyFont="1" applyBorder="1" applyAlignment="1">
      <alignment horizontal="left" wrapText="1"/>
    </xf>
    <xf numFmtId="0" fontId="4" fillId="0" borderId="1" xfId="0" applyFont="1" applyBorder="1" applyAlignment="1">
      <alignment horizontal="left" vertical="top"/>
    </xf>
    <xf numFmtId="0" fontId="4"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2" fillId="23" borderId="1"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24" borderId="4" xfId="0" applyFill="1" applyBorder="1" applyAlignment="1" applyProtection="1">
      <alignment horizontal="center" vertical="center" wrapText="1"/>
      <protection locked="0"/>
    </xf>
    <xf numFmtId="0" fontId="4" fillId="0" borderId="4" xfId="0" applyFont="1" applyBorder="1" applyAlignment="1">
      <alignment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0" fillId="0" borderId="1" xfId="0" applyFont="1" applyFill="1" applyBorder="1" applyAlignment="1" applyProtection="1">
      <alignment vertical="center" wrapText="1"/>
      <protection locked="0"/>
    </xf>
    <xf numFmtId="0" fontId="0" fillId="0" borderId="1" xfId="0" applyFont="1" applyFill="1" applyBorder="1" applyProtection="1">
      <protection locked="0"/>
    </xf>
    <xf numFmtId="0" fontId="0" fillId="0" borderId="1" xfId="0" applyFont="1" applyFill="1" applyBorder="1" applyAlignment="1" applyProtection="1">
      <alignment wrapText="1"/>
      <protection locked="0"/>
    </xf>
    <xf numFmtId="0" fontId="0" fillId="25" borderId="5" xfId="0" applyFill="1" applyBorder="1" applyAlignment="1" applyProtection="1">
      <alignment horizontal="center" vertical="center" wrapText="1"/>
      <protection locked="0"/>
    </xf>
    <xf numFmtId="0" fontId="0" fillId="25" borderId="4" xfId="0" applyFill="1" applyBorder="1" applyAlignment="1" applyProtection="1">
      <alignment horizontal="center" vertical="center" wrapText="1"/>
      <protection locked="0"/>
    </xf>
    <xf numFmtId="0" fontId="0" fillId="0" borderId="4" xfId="0" applyBorder="1" applyAlignment="1" applyProtection="1">
      <alignment vertical="top"/>
      <protection locked="0"/>
    </xf>
    <xf numFmtId="0" fontId="0" fillId="24" borderId="11" xfId="0" applyFill="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11" fillId="0" borderId="21" xfId="0" applyFont="1" applyBorder="1" applyAlignment="1">
      <alignment vertical="center" wrapText="1"/>
    </xf>
    <xf numFmtId="0" fontId="11" fillId="0" borderId="22" xfId="0" applyFont="1" applyBorder="1" applyAlignment="1">
      <alignment wrapText="1"/>
    </xf>
    <xf numFmtId="0" fontId="11" fillId="0" borderId="22" xfId="0" applyFont="1" applyBorder="1" applyAlignment="1">
      <alignment vertical="center" wrapText="1"/>
    </xf>
    <xf numFmtId="0" fontId="11" fillId="0" borderId="22" xfId="0" applyFont="1" applyBorder="1" applyAlignment="1">
      <alignment horizontal="justify" vertical="center" wrapText="1"/>
    </xf>
    <xf numFmtId="0" fontId="11" fillId="0" borderId="22" xfId="0" applyFont="1" applyBorder="1" applyAlignment="1" applyProtection="1">
      <alignment vertical="top" wrapText="1"/>
      <protection locked="0"/>
    </xf>
    <xf numFmtId="0" fontId="11" fillId="0" borderId="23" xfId="0" applyFont="1" applyBorder="1" applyAlignment="1">
      <alignment wrapText="1"/>
    </xf>
    <xf numFmtId="0" fontId="11" fillId="0" borderId="24" xfId="0" applyFont="1" applyBorder="1" applyAlignment="1" applyProtection="1">
      <alignment vertical="top" wrapText="1"/>
      <protection locked="0"/>
    </xf>
    <xf numFmtId="0" fontId="33" fillId="0" borderId="4" xfId="0" applyFont="1" applyBorder="1" applyAlignment="1">
      <alignment wrapText="1"/>
    </xf>
    <xf numFmtId="0" fontId="33" fillId="0" borderId="1" xfId="0" applyFont="1" applyBorder="1" applyAlignment="1">
      <alignment wrapText="1"/>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33" fillId="0" borderId="9" xfId="0" applyFont="1" applyBorder="1" applyAlignment="1">
      <alignment wrapText="1"/>
    </xf>
    <xf numFmtId="0" fontId="4" fillId="0" borderId="9" xfId="0" applyFont="1" applyBorder="1" applyAlignment="1">
      <alignment wrapText="1"/>
    </xf>
    <xf numFmtId="0" fontId="32" fillId="0" borderId="6" xfId="0" applyFont="1" applyBorder="1" applyAlignment="1">
      <alignment vertical="center" wrapText="1"/>
    </xf>
    <xf numFmtId="0" fontId="32" fillId="0" borderId="9" xfId="0" applyFont="1" applyBorder="1" applyAlignment="1">
      <alignment vertical="center" wrapText="1"/>
    </xf>
    <xf numFmtId="0" fontId="32" fillId="0" borderId="7"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vertical="center" wrapText="1"/>
    </xf>
    <xf numFmtId="0" fontId="33" fillId="0" borderId="26" xfId="0" applyFont="1" applyBorder="1" applyAlignment="1">
      <alignment horizontal="left" vertical="center" wrapText="1"/>
    </xf>
    <xf numFmtId="0" fontId="4" fillId="0" borderId="0" xfId="0" applyFont="1" applyAlignment="1">
      <alignment wrapText="1"/>
    </xf>
    <xf numFmtId="0" fontId="32" fillId="0" borderId="27" xfId="0" applyFont="1" applyBorder="1" applyAlignment="1">
      <alignment vertical="center" wrapText="1"/>
    </xf>
    <xf numFmtId="0" fontId="33" fillId="0" borderId="27" xfId="0" applyFont="1" applyBorder="1" applyAlignment="1">
      <alignment horizontal="left" vertical="center" wrapText="1"/>
    </xf>
    <xf numFmtId="0" fontId="0" fillId="23" borderId="6" xfId="0"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24" borderId="9" xfId="0" applyFill="1" applyBorder="1" applyAlignment="1" applyProtection="1">
      <alignment horizontal="center" vertical="center" wrapText="1"/>
      <protection locked="0"/>
    </xf>
    <xf numFmtId="0" fontId="33" fillId="0" borderId="26" xfId="0" applyFont="1" applyBorder="1" applyAlignment="1">
      <alignment horizontal="left" vertical="center" wrapText="1" indent="1"/>
    </xf>
    <xf numFmtId="0" fontId="33" fillId="0" borderId="27" xfId="0" applyFont="1" applyBorder="1" applyAlignment="1">
      <alignment horizontal="left" vertical="center" wrapText="1" indent="1"/>
    </xf>
    <xf numFmtId="0" fontId="54" fillId="11" borderId="1" xfId="0" applyFont="1" applyFill="1" applyBorder="1" applyAlignment="1" applyProtection="1">
      <alignment horizontal="left" vertical="top" wrapText="1"/>
      <protection locked="0"/>
    </xf>
    <xf numFmtId="0" fontId="38" fillId="11" borderId="0" xfId="0" applyFont="1" applyFill="1" applyAlignment="1" applyProtection="1">
      <alignment wrapText="1"/>
      <protection locked="0"/>
    </xf>
    <xf numFmtId="0" fontId="33" fillId="0" borderId="4" xfId="0" applyFont="1" applyBorder="1"/>
    <xf numFmtId="0" fontId="33" fillId="0" borderId="4" xfId="0" applyFont="1" applyBorder="1" applyAlignment="1">
      <alignment vertical="center" wrapText="1"/>
    </xf>
    <xf numFmtId="0" fontId="34" fillId="0" borderId="9" xfId="0" applyFont="1" applyBorder="1" applyAlignment="1">
      <alignment vertical="center" wrapText="1"/>
    </xf>
    <xf numFmtId="0" fontId="0" fillId="0" borderId="9" xfId="0" applyBorder="1" applyAlignment="1">
      <alignment vertical="center" wrapText="1"/>
    </xf>
    <xf numFmtId="0" fontId="33" fillId="0" borderId="0" xfId="0" applyFont="1" applyAlignment="1">
      <alignment wrapText="1"/>
    </xf>
    <xf numFmtId="0" fontId="33" fillId="0" borderId="6" xfId="0" applyFont="1" applyBorder="1" applyAlignment="1">
      <alignment wrapText="1"/>
    </xf>
    <xf numFmtId="0" fontId="33" fillId="0" borderId="9" xfId="0" applyFont="1" applyBorder="1" applyAlignment="1">
      <alignment horizontal="left" vertical="center" wrapText="1"/>
    </xf>
    <xf numFmtId="0" fontId="33" fillId="0" borderId="25" xfId="0" applyFont="1" applyBorder="1" applyAlignment="1">
      <alignment horizontal="left" vertical="center" wrapText="1"/>
    </xf>
    <xf numFmtId="0" fontId="33" fillId="0" borderId="6" xfId="0" applyFont="1" applyBorder="1" applyAlignment="1">
      <alignment horizontal="left" vertical="center" wrapText="1"/>
    </xf>
    <xf numFmtId="0" fontId="33" fillId="0" borderId="28" xfId="0" applyFont="1" applyBorder="1" applyAlignment="1">
      <alignment horizontal="left" vertical="center" wrapText="1"/>
    </xf>
    <xf numFmtId="0" fontId="0" fillId="0" borderId="11" xfId="0" applyBorder="1" applyAlignment="1" applyProtection="1">
      <alignment vertical="top" wrapText="1"/>
      <protection locked="0"/>
    </xf>
    <xf numFmtId="0" fontId="55" fillId="0" borderId="1" xfId="4" applyFont="1" applyBorder="1" applyAlignment="1" applyProtection="1">
      <alignment horizontal="center" vertical="center" wrapText="1" shrinkToFit="1"/>
      <protection locked="0"/>
    </xf>
    <xf numFmtId="0" fontId="3" fillId="10" borderId="1" xfId="4" applyFont="1" applyFill="1" applyBorder="1" applyAlignment="1" applyProtection="1">
      <alignment horizontal="left" vertical="top" shrinkToFit="1"/>
      <protection locked="0"/>
    </xf>
    <xf numFmtId="0" fontId="0" fillId="10" borderId="1" xfId="0" applyFill="1" applyBorder="1" applyAlignment="1" applyProtection="1">
      <alignment horizontal="left" vertical="top" shrinkToFit="1"/>
      <protection locked="0"/>
    </xf>
    <xf numFmtId="177" fontId="43" fillId="0" borderId="0" xfId="0" applyNumberFormat="1" applyFont="1" applyAlignment="1" applyProtection="1">
      <alignment horizontal="center" wrapText="1"/>
      <protection locked="0"/>
    </xf>
    <xf numFmtId="0" fontId="35" fillId="0" borderId="0" xfId="4" applyFont="1" applyFill="1" applyBorder="1" applyProtection="1">
      <alignment vertical="center"/>
    </xf>
    <xf numFmtId="0" fontId="36" fillId="11" borderId="0" xfId="4" applyFont="1" applyFill="1" applyProtection="1">
      <alignment vertical="center"/>
      <protection locked="0"/>
    </xf>
    <xf numFmtId="0" fontId="38" fillId="0" borderId="0" xfId="0" applyFont="1" applyAlignment="1" applyProtection="1">
      <alignment vertical="center" wrapText="1"/>
      <protection locked="0"/>
    </xf>
    <xf numFmtId="0" fontId="0" fillId="18" borderId="0" xfId="0" applyFill="1" applyAlignment="1" applyProtection="1">
      <alignment vertical="center" wrapText="1"/>
      <protection locked="0"/>
    </xf>
    <xf numFmtId="0" fontId="56" fillId="11" borderId="0" xfId="0" applyFont="1" applyFill="1" applyBorder="1" applyAlignment="1">
      <alignment vertical="center"/>
    </xf>
    <xf numFmtId="0" fontId="57" fillId="11" borderId="0"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3" fillId="0" borderId="0" xfId="0" applyFont="1" applyBorder="1" applyAlignment="1" applyProtection="1">
      <alignment vertical="center" wrapText="1"/>
      <protection locked="0"/>
    </xf>
    <xf numFmtId="0" fontId="0" fillId="26" borderId="0" xfId="0" applyFill="1" applyBorder="1" applyAlignment="1" applyProtection="1">
      <alignment vertical="top" wrapText="1"/>
      <protection locked="0"/>
    </xf>
    <xf numFmtId="0" fontId="0" fillId="26" borderId="0" xfId="0" applyFill="1" applyAlignment="1" applyProtection="1">
      <alignment horizontal="left" vertical="top"/>
      <protection locked="0"/>
    </xf>
    <xf numFmtId="0" fontId="40" fillId="26" borderId="0" xfId="0" applyFont="1" applyFill="1" applyAlignment="1" applyProtection="1">
      <alignment horizontal="center" vertical="top"/>
      <protection locked="0"/>
    </xf>
    <xf numFmtId="0" fontId="0" fillId="26" borderId="0" xfId="0" applyFill="1" applyAlignment="1" applyProtection="1">
      <alignment wrapText="1"/>
      <protection locked="0"/>
    </xf>
    <xf numFmtId="0" fontId="0" fillId="26" borderId="0" xfId="0" applyFill="1" applyProtection="1">
      <protection locked="0"/>
    </xf>
    <xf numFmtId="0" fontId="0" fillId="26" borderId="0" xfId="0" applyFill="1" applyBorder="1" applyAlignment="1" applyProtection="1">
      <alignment horizontal="center" vertical="center" wrapText="1"/>
      <protection locked="0"/>
    </xf>
    <xf numFmtId="0" fontId="0" fillId="26" borderId="0" xfId="0" applyFont="1" applyFill="1" applyAlignment="1" applyProtection="1">
      <alignment horizontal="left" vertical="top" wrapText="1"/>
      <protection locked="0"/>
    </xf>
    <xf numFmtId="0" fontId="0" fillId="26" borderId="0" xfId="0" applyFill="1" applyAlignment="1" applyProtection="1">
      <alignment horizontal="left" vertical="top" wrapText="1"/>
      <protection locked="0"/>
    </xf>
    <xf numFmtId="0" fontId="0" fillId="26" borderId="0" xfId="0" applyFill="1" applyAlignment="1" applyProtection="1">
      <alignment vertical="center" wrapText="1"/>
      <protection locked="0"/>
    </xf>
    <xf numFmtId="0" fontId="0" fillId="0" borderId="4" xfId="0" applyBorder="1" applyAlignment="1" applyProtection="1">
      <alignment horizontal="left" vertical="top" wrapText="1"/>
      <protection locked="0"/>
    </xf>
    <xf numFmtId="0" fontId="38" fillId="0" borderId="3" xfId="4" applyFont="1" applyFill="1" applyBorder="1" applyAlignment="1" applyProtection="1">
      <alignment horizontal="center" vertical="center" wrapText="1"/>
      <protection locked="0"/>
    </xf>
    <xf numFmtId="0" fontId="0" fillId="0" borderId="13"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8"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8" xfId="0" applyBorder="1" applyAlignment="1" applyProtection="1">
      <alignment horizontal="center" wrapText="1"/>
      <protection locked="0"/>
    </xf>
    <xf numFmtId="0" fontId="1" fillId="21" borderId="8" xfId="4" applyFont="1" applyFill="1" applyBorder="1" applyAlignment="1" applyProtection="1">
      <alignment horizontal="left" vertical="top" shrinkToFit="1"/>
      <protection locked="0"/>
    </xf>
    <xf numFmtId="0" fontId="39" fillId="0" borderId="0" xfId="0" applyFont="1" applyProtection="1">
      <protection locked="0"/>
    </xf>
    <xf numFmtId="0" fontId="11" fillId="0" borderId="22" xfId="0" applyFont="1" applyBorder="1" applyAlignment="1" applyProtection="1">
      <alignment horizontal="center" vertical="center" wrapText="1"/>
      <protection locked="0"/>
    </xf>
    <xf numFmtId="0" fontId="0" fillId="0" borderId="4" xfId="0"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60" fillId="0" borderId="22" xfId="0"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60" fillId="0" borderId="1" xfId="0" applyFont="1" applyBorder="1" applyAlignment="1" applyProtection="1">
      <alignment horizontal="left" vertical="center" wrapText="1"/>
      <protection locked="0"/>
    </xf>
    <xf numFmtId="0" fontId="62" fillId="0" borderId="4" xfId="0" applyFont="1" applyBorder="1" applyAlignment="1" applyProtection="1">
      <alignment horizontal="left" vertical="center" wrapText="1"/>
      <protection locked="0"/>
    </xf>
    <xf numFmtId="0" fontId="62" fillId="0" borderId="1" xfId="0" applyFont="1" applyBorder="1" applyAlignment="1" applyProtection="1">
      <alignment horizontal="left" vertical="center" wrapText="1"/>
      <protection locked="0"/>
    </xf>
    <xf numFmtId="0" fontId="4" fillId="0" borderId="6" xfId="4" applyFont="1" applyFill="1" applyBorder="1" applyAlignment="1" applyProtection="1">
      <alignment vertical="center"/>
    </xf>
    <xf numFmtId="0" fontId="0" fillId="0" borderId="2" xfId="0" applyBorder="1" applyProtection="1">
      <protection locked="0"/>
    </xf>
    <xf numFmtId="0" fontId="0" fillId="0" borderId="3" xfId="0" applyBorder="1" applyProtection="1">
      <protection locked="0"/>
    </xf>
    <xf numFmtId="0" fontId="0" fillId="12" borderId="1" xfId="0" applyFont="1" applyFill="1" applyBorder="1" applyAlignment="1" applyProtection="1">
      <alignment horizontal="left" vertical="top" wrapText="1" shrinkToFit="1"/>
      <protection locked="0"/>
    </xf>
    <xf numFmtId="0" fontId="0" fillId="0" borderId="0" xfId="0" applyFont="1" applyAlignment="1" applyProtection="1">
      <alignment wrapText="1"/>
    </xf>
    <xf numFmtId="0" fontId="6" fillId="30" borderId="0" xfId="4" applyFont="1" applyFill="1" applyAlignment="1" applyProtection="1">
      <alignment horizontal="left" vertical="top"/>
      <protection locked="0"/>
    </xf>
    <xf numFmtId="0" fontId="4" fillId="5" borderId="5" xfId="4" applyFont="1" applyFill="1" applyBorder="1" applyAlignment="1" applyProtection="1">
      <alignment vertical="center"/>
      <protection locked="0"/>
    </xf>
    <xf numFmtId="0" fontId="4" fillId="6" borderId="6" xfId="4" applyFont="1" applyFill="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2" xfId="0" applyFont="1" applyBorder="1" applyAlignment="1" applyProtection="1">
      <alignment wrapText="1"/>
      <protection locked="0"/>
    </xf>
    <xf numFmtId="0" fontId="1" fillId="0" borderId="3" xfId="0" applyFont="1" applyBorder="1" applyAlignment="1" applyProtection="1">
      <alignment wrapText="1"/>
      <protection locked="0"/>
    </xf>
    <xf numFmtId="0" fontId="4" fillId="6" borderId="9" xfId="4" applyFont="1" applyFill="1" applyBorder="1" applyAlignment="1" applyProtection="1">
      <alignment horizontal="left" vertical="top" wrapText="1"/>
    </xf>
    <xf numFmtId="0" fontId="0" fillId="0" borderId="29" xfId="0" applyBorder="1" applyAlignment="1">
      <alignment horizontal="left" vertical="top" wrapText="1"/>
    </xf>
    <xf numFmtId="0" fontId="0" fillId="0" borderId="10" xfId="0" applyBorder="1" applyAlignment="1">
      <alignment horizontal="left" vertical="top" wrapText="1"/>
    </xf>
    <xf numFmtId="0" fontId="59" fillId="29" borderId="5" xfId="0" applyFont="1" applyFill="1" applyBorder="1" applyAlignment="1" applyProtection="1">
      <alignment horizontal="left" vertical="top" wrapText="1"/>
      <protection locked="0"/>
    </xf>
    <xf numFmtId="0" fontId="0" fillId="29" borderId="11" xfId="0" applyFill="1" applyBorder="1" applyAlignment="1" applyProtection="1">
      <alignment horizontal="left" vertical="top" wrapText="1"/>
      <protection locked="0"/>
    </xf>
    <xf numFmtId="0" fontId="0" fillId="29" borderId="4" xfId="0" applyFill="1" applyBorder="1" applyAlignment="1" applyProtection="1">
      <alignment horizontal="left" vertical="top" wrapText="1"/>
      <protection locked="0"/>
    </xf>
    <xf numFmtId="0" fontId="59" fillId="0" borderId="5" xfId="0"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58" fillId="0" borderId="1" xfId="0" applyFont="1" applyFill="1" applyBorder="1" applyAlignment="1" applyProtection="1">
      <alignment horizontal="center" vertical="center" wrapText="1"/>
      <protection locked="0"/>
    </xf>
    <xf numFmtId="0" fontId="58" fillId="0" borderId="1" xfId="0" applyFont="1" applyBorder="1" applyAlignment="1" applyProtection="1">
      <alignment horizontal="center"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7" fillId="0" borderId="5" xfId="4"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1" fillId="0" borderId="5" xfId="4"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3" fillId="0" borderId="5" xfId="4" applyFont="1" applyBorder="1" applyAlignment="1" applyProtection="1">
      <alignment horizontal="left" vertical="top" wrapText="1"/>
      <protection locked="0"/>
    </xf>
    <xf numFmtId="0" fontId="1" fillId="0" borderId="5" xfId="4"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3" fillId="27" borderId="5" xfId="4" applyFont="1" applyFill="1" applyBorder="1" applyAlignment="1" applyProtection="1">
      <alignment horizontal="left" vertical="top" wrapText="1"/>
      <protection locked="0"/>
    </xf>
    <xf numFmtId="0" fontId="3" fillId="28" borderId="5" xfId="4" applyFont="1" applyFill="1" applyBorder="1" applyAlignment="1" applyProtection="1">
      <alignment horizontal="left" vertical="top" wrapText="1"/>
      <protection locked="0"/>
    </xf>
    <xf numFmtId="0" fontId="4" fillId="0" borderId="6" xfId="4"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Fill="1" applyBorder="1" applyAlignment="1" applyProtection="1">
      <alignment horizontal="left" vertical="center"/>
      <protection locked="0"/>
    </xf>
    <xf numFmtId="0" fontId="0" fillId="0" borderId="2" xfId="0" applyBorder="1" applyAlignment="1">
      <alignment horizontal="left" vertical="top" wrapText="1"/>
    </xf>
    <xf numFmtId="0" fontId="0" fillId="0" borderId="3" xfId="0" applyBorder="1" applyAlignment="1">
      <alignment horizontal="center" vertical="center"/>
    </xf>
    <xf numFmtId="0" fontId="0" fillId="11" borderId="6" xfId="0" applyFill="1" applyBorder="1" applyAlignment="1">
      <alignment horizontal="left" vertical="top" wrapText="1"/>
    </xf>
    <xf numFmtId="0" fontId="0" fillId="11" borderId="2" xfId="0" applyFill="1" applyBorder="1" applyAlignment="1">
      <alignment horizontal="left" vertical="top" wrapText="1"/>
    </xf>
    <xf numFmtId="0" fontId="0" fillId="0" borderId="6" xfId="0" applyBorder="1" applyAlignment="1">
      <alignment horizontal="left" vertical="top" wrapText="1"/>
    </xf>
    <xf numFmtId="0" fontId="0" fillId="0" borderId="6" xfId="0" applyBorder="1" applyAlignment="1" applyProtection="1">
      <alignment horizontal="left" vertical="top" wrapText="1"/>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cellXfs>
  <cellStyles count="31">
    <cellStyle name="一般" xfId="0" builtinId="0"/>
    <cellStyle name="一般 2" xfId="1"/>
    <cellStyle name="一般 3" xfId="2"/>
    <cellStyle name="一般 4" xfId="3"/>
    <cellStyle name="一般_Book2" xfId="4"/>
    <cellStyle name="好_一年級各學習領域課程進度總表" xfId="5"/>
    <cellStyle name="好_一年級各學習領域課程進度總表140731" xfId="6"/>
    <cellStyle name="好_一年級各學習領域課程進度總表14080403" xfId="7"/>
    <cellStyle name="好_一年級各學習領域課程進度總表20141007_10" xfId="8"/>
    <cellStyle name="好_一年級各學習領域課程進度總表20141024_15增減新試用版" xfId="9"/>
    <cellStyle name="好_一年級學習領域課程進度總表修ing" xfId="10"/>
    <cellStyle name="好_一年級學習領域課程進度總表修ing3" xfId="11"/>
    <cellStyle name="好_二年級學習領域課程進度總表16" xfId="12"/>
    <cellStyle name="好_二年級學習領域課程進度總表20" xfId="13"/>
    <cellStyle name="好_六年級學習領域課程進度總表特融入領域輸入完整12" xfId="14"/>
    <cellStyle name="好_六年級學習領域課程進度總表特融入領域輸入完整8" xfId="15"/>
    <cellStyle name="好_各學習領域課程進度總表20141205_30範例試用版" xfId="16"/>
    <cellStyle name="好_各學習領域課程進度總表20141208_12範例第2版本" xfId="17"/>
    <cellStyle name="好_各學習領域課程進度總表20141208_17_6範例第2版本" xfId="18"/>
    <cellStyle name="好_各學習領域課程進度總表20141231_TEST 原始檔11" xfId="19"/>
    <cellStyle name="好_高雄市104年課程進度總表1.05原始SOP版" xfId="20"/>
    <cellStyle name="好_高雄市104年課程進度總表2.01版" xfId="21"/>
    <cellStyle name="好_高雄市104年課程進度總表2.05版" xfId="22"/>
    <cellStyle name="好_高雄市105年課程進度總表0314_OK 版本01_85" xfId="23"/>
    <cellStyle name="好_高雄市105年課程進度總表0321_OK 版本01_117" xfId="24"/>
    <cellStyle name="好_高雄市國小各學習領域課程進度總表主檔TEST_14版" xfId="25"/>
    <cellStyle name="好_學習領域課程計畫" xfId="26"/>
    <cellStyle name="壞_二年級學習領域課程進度總表16" xfId="27"/>
    <cellStyle name="壞_二年級學習領域課程進度總表20" xfId="28"/>
    <cellStyle name="壞_高雄市105年課程進度總表0314_OK 版本01_85" xfId="29"/>
    <cellStyle name="壞_高雄市105年課程進度總表0321_OK 版本01_117" xfId="30"/>
  </cellStyles>
  <dxfs count="63">
    <dxf>
      <font>
        <condense val="0"/>
        <extend val="0"/>
        <color indexed="12"/>
      </font>
    </dxf>
    <dxf>
      <font>
        <condense val="0"/>
        <extend val="0"/>
        <color indexed="10"/>
      </font>
    </dxf>
    <dxf>
      <font>
        <b/>
        <i val="0"/>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lor rgb="FF9C0006"/>
      </font>
      <fill>
        <patternFill>
          <bgColor rgb="FFFFC7CE"/>
        </patternFill>
      </fill>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color rgb="FF9C0006"/>
      </font>
      <fill>
        <patternFill>
          <bgColor rgb="FFFFC7CE"/>
        </patternFill>
      </fill>
    </dxf>
    <dxf>
      <font>
        <b/>
        <i val="0"/>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BU1" max="60" min="20" page="10" val="22"/>
</file>

<file path=xl/ctrlProps/ctrlProp2.xml><?xml version="1.0" encoding="utf-8"?>
<formControlPr xmlns="http://schemas.microsoft.com/office/spreadsheetml/2009/9/main" objectType="Spin" dx="16" fmlaLink="$BS$1" inc="2" max="90" min="30" page="10" val="34"/>
</file>

<file path=xl/ctrlProps/ctrlProp3.xml><?xml version="1.0" encoding="utf-8"?>
<formControlPr xmlns="http://schemas.microsoft.com/office/spreadsheetml/2009/9/main" objectType="Spin" dx="16" fmlaLink="$BR$1" max="90" min="30" page="10" val="30"/>
</file>

<file path=xl/ctrlProps/ctrlProp4.xml><?xml version="1.0" encoding="utf-8"?>
<formControlPr xmlns="http://schemas.microsoft.com/office/spreadsheetml/2009/9/main" objectType="Spin" dx="16" fmlaLink="$BT$1" inc="2" max="60" min="20" page="10" val="20"/>
</file>

<file path=xl/ctrlProps/ctrlProp5.xml><?xml version="1.0" encoding="utf-8"?>
<formControlPr xmlns="http://schemas.microsoft.com/office/spreadsheetml/2009/9/main" objectType="Spin" dx="16" fmlaLink="BV1" max="60" min="20" page="10" val="22"/>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169545</xdr:colOff>
      <xdr:row>2</xdr:row>
      <xdr:rowOff>228600</xdr:rowOff>
    </xdr:from>
    <xdr:to>
      <xdr:col>69</xdr:col>
      <xdr:colOff>309562</xdr:colOff>
      <xdr:row>8</xdr:row>
      <xdr:rowOff>205740</xdr:rowOff>
    </xdr:to>
    <xdr:sp macro="" textlink="">
      <xdr:nvSpPr>
        <xdr:cNvPr id="2" name="矩形 1">
          <a:extLst>
            <a:ext uri="{FF2B5EF4-FFF2-40B4-BE49-F238E27FC236}">
              <a16:creationId xmlns="" xmlns:a16="http://schemas.microsoft.com/office/drawing/2014/main" id="{00000000-0008-0000-0000-000002000000}"/>
            </a:ext>
          </a:extLst>
        </xdr:cNvPr>
        <xdr:cNvSpPr/>
      </xdr:nvSpPr>
      <xdr:spPr bwMode="auto">
        <a:xfrm>
          <a:off x="16326326" y="1121569"/>
          <a:ext cx="5628799" cy="1727359"/>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lang="zh-TW" altLang="en-US" sz="1100"/>
            <a:t>操作方法</a:t>
          </a:r>
          <a:r>
            <a:rPr lang="en-US" altLang="zh-TW" sz="1100"/>
            <a:t>:</a:t>
          </a:r>
        </a:p>
        <a:p>
          <a:pPr algn="l"/>
          <a:r>
            <a:rPr lang="zh-TW" altLang="en-US" sz="1100">
              <a:solidFill>
                <a:srgbClr val="FF0000"/>
              </a:solidFill>
            </a:rPr>
            <a:t>點選學習表現欄位儲存格</a:t>
          </a:r>
          <a:r>
            <a:rPr lang="en-US" altLang="zh-TW" sz="1100"/>
            <a:t>,</a:t>
          </a:r>
          <a:r>
            <a:rPr lang="zh-TW" altLang="en-US" sz="1100"/>
            <a:t>會自動選取核心素養</a:t>
          </a:r>
          <a:r>
            <a:rPr lang="en-US" altLang="zh-TW" sz="1100"/>
            <a:t>&amp;</a:t>
          </a:r>
          <a:r>
            <a:rPr lang="zh-TW" altLang="en-US" sz="1100"/>
            <a:t>產生各領域之領綱</a:t>
          </a:r>
          <a:endParaRPr lang="en-US" altLang="zh-TW" sz="1100"/>
        </a:p>
        <a:p>
          <a:pPr algn="l"/>
          <a:r>
            <a:rPr lang="zh-TW" altLang="en-US" sz="1100"/>
            <a:t>說明</a:t>
          </a:r>
          <a:r>
            <a:rPr lang="en-US" altLang="zh-TW" sz="1100"/>
            <a:t>:</a:t>
          </a:r>
        </a:p>
        <a:p>
          <a:pPr algn="l"/>
          <a:r>
            <a:rPr lang="en-US" altLang="zh-TW" sz="1100"/>
            <a:t>1.</a:t>
          </a:r>
          <a:r>
            <a:rPr lang="zh-TW" altLang="en-US" sz="1100"/>
            <a:t>開課名稱</a:t>
          </a:r>
          <a:r>
            <a:rPr lang="en-US" altLang="zh-TW" sz="1100"/>
            <a:t>&amp;</a:t>
          </a:r>
          <a:r>
            <a:rPr lang="zh-TW" altLang="en-US" sz="1100"/>
            <a:t>跨領域</a:t>
          </a:r>
          <a:r>
            <a:rPr lang="en-US" altLang="zh-TW" sz="1100"/>
            <a:t>&amp;</a:t>
          </a:r>
          <a:r>
            <a:rPr lang="zh-TW" altLang="en-US" sz="1100"/>
            <a:t>融合領域</a:t>
          </a:r>
          <a:r>
            <a:rPr lang="en-US" altLang="zh-TW" sz="1100"/>
            <a:t>_</a:t>
          </a:r>
          <a:r>
            <a:rPr lang="zh-TW" altLang="en-US" sz="1100"/>
            <a:t>下拉式選取</a:t>
          </a:r>
          <a:endParaRPr lang="en-US" altLang="zh-TW" sz="1100"/>
        </a:p>
        <a:p>
          <a:pPr algn="l">
            <a:lnSpc>
              <a:spcPts val="1300"/>
            </a:lnSpc>
          </a:pPr>
          <a:r>
            <a:rPr lang="en-US" altLang="zh-TW" sz="1100"/>
            <a:t>2.</a:t>
          </a:r>
          <a:r>
            <a:rPr lang="zh-TW" altLang="en-US" sz="1100"/>
            <a:t>學習表現</a:t>
          </a:r>
          <a:r>
            <a:rPr lang="en-US" altLang="zh-TW" sz="1100"/>
            <a:t>F</a:t>
          </a:r>
          <a:r>
            <a:rPr lang="zh-TW" altLang="en-US" sz="1100"/>
            <a:t>欄</a:t>
          </a:r>
          <a:r>
            <a:rPr lang="en-US" altLang="zh-TW" sz="1100"/>
            <a:t>&amp;</a:t>
          </a:r>
          <a:r>
            <a:rPr lang="zh-TW" altLang="en-US" sz="1100"/>
            <a:t>評量方式</a:t>
          </a:r>
          <a:r>
            <a:rPr lang="en-US" altLang="zh-TW" sz="1100"/>
            <a:t>M</a:t>
          </a:r>
          <a:r>
            <a:rPr lang="zh-TW" altLang="en-US" sz="1100"/>
            <a:t>欄儲存格</a:t>
          </a:r>
          <a:r>
            <a:rPr lang="en-US" altLang="zh-TW" sz="1100"/>
            <a:t>__D2</a:t>
          </a:r>
          <a:r>
            <a:rPr lang="zh-TW" altLang="en-US" sz="1100"/>
            <a:t>滑鼠左鍵快案</a:t>
          </a:r>
          <a:r>
            <a:rPr lang="en-US" altLang="zh-TW" sz="1100"/>
            <a:t>2</a:t>
          </a:r>
          <a:r>
            <a:rPr lang="zh-TW" altLang="en-US" sz="1100"/>
            <a:t>次選取   </a:t>
          </a:r>
          <a:r>
            <a:rPr lang="en-US" altLang="zh-TW" sz="1100"/>
            <a:t>(</a:t>
          </a:r>
          <a:r>
            <a:rPr lang="zh-TW" altLang="en-US" sz="1100"/>
            <a:t>連同學習內容一次完成</a:t>
          </a:r>
          <a:r>
            <a:rPr lang="en-US" altLang="zh-TW" sz="1100"/>
            <a:t>)</a:t>
          </a:r>
        </a:p>
        <a:p>
          <a:pPr algn="l">
            <a:lnSpc>
              <a:spcPts val="1300"/>
            </a:lnSpc>
          </a:pPr>
          <a:r>
            <a:rPr lang="en-US" altLang="zh-TW" sz="1100"/>
            <a:t>3.</a:t>
          </a:r>
          <a:r>
            <a:rPr lang="zh-TW" altLang="en-US" sz="1100"/>
            <a:t>如錯誤</a:t>
          </a:r>
          <a:r>
            <a:rPr lang="en-US" altLang="zh-TW" sz="1100"/>
            <a:t>,</a:t>
          </a:r>
          <a:r>
            <a:rPr lang="zh-TW" altLang="en-US" sz="1100"/>
            <a:t>請按鍵盤</a:t>
          </a:r>
          <a:r>
            <a:rPr lang="en-US" altLang="zh-TW" sz="1100"/>
            <a:t>Delete</a:t>
          </a:r>
          <a:r>
            <a:rPr lang="zh-TW" altLang="en-US" sz="1100"/>
            <a:t>刪除</a:t>
          </a:r>
          <a:r>
            <a:rPr lang="en-US" altLang="zh-TW" sz="1100"/>
            <a:t>,</a:t>
          </a:r>
          <a:r>
            <a:rPr lang="zh-TW" altLang="en-US" sz="1100"/>
            <a:t>重新選取</a:t>
          </a:r>
          <a:r>
            <a:rPr lang="en-US" altLang="zh-TW" sz="1100"/>
            <a:t>.</a:t>
          </a:r>
        </a:p>
        <a:p>
          <a:pPr algn="l">
            <a:lnSpc>
              <a:spcPts val="1300"/>
            </a:lnSpc>
          </a:pPr>
          <a:r>
            <a:rPr lang="en-US" altLang="zh-TW" sz="1100"/>
            <a:t>4.A</a:t>
          </a:r>
          <a:r>
            <a:rPr lang="zh-TW" altLang="en-US" sz="1100"/>
            <a:t>欄</a:t>
          </a:r>
          <a:r>
            <a:rPr lang="en-US" altLang="zh-TW" sz="1100"/>
            <a:t>121</a:t>
          </a:r>
          <a:r>
            <a:rPr lang="zh-TW" altLang="en-US" sz="1100"/>
            <a:t>列儲存格可修正</a:t>
          </a:r>
          <a:r>
            <a:rPr lang="en-US" altLang="zh-TW" sz="1100"/>
            <a:t>/</a:t>
          </a:r>
          <a:r>
            <a:rPr lang="zh-TW" altLang="en-US" sz="1100"/>
            <a:t>增減評量項目</a:t>
          </a:r>
          <a:endParaRPr lang="en-US" altLang="zh-TW" sz="1100"/>
        </a:p>
        <a:p>
          <a:pPr algn="l">
            <a:lnSpc>
              <a:spcPts val="1300"/>
            </a:lnSpc>
          </a:pPr>
          <a:r>
            <a:rPr lang="en-US" altLang="zh-TW" sz="1100">
              <a:solidFill>
                <a:srgbClr val="FF0000"/>
              </a:solidFill>
            </a:rPr>
            <a:t>(</a:t>
          </a:r>
          <a:r>
            <a:rPr lang="zh-TW" altLang="en-US" sz="1100">
              <a:solidFill>
                <a:srgbClr val="FF0000"/>
              </a:solidFill>
            </a:rPr>
            <a:t>不可任意刪除欄或列</a:t>
          </a:r>
          <a:r>
            <a:rPr lang="en-US" altLang="zh-TW" sz="1100">
              <a:solidFill>
                <a:srgbClr val="FF0000"/>
              </a:solidFill>
            </a:rPr>
            <a:t>,</a:t>
          </a:r>
          <a:r>
            <a:rPr lang="zh-TW" altLang="en-US" sz="1100">
              <a:solidFill>
                <a:srgbClr val="FF0000"/>
              </a:solidFill>
            </a:rPr>
            <a:t>一定造成功能失效</a:t>
          </a:r>
          <a:r>
            <a:rPr lang="en-US" altLang="zh-TW" sz="1100">
              <a:solidFill>
                <a:srgbClr val="FF0000"/>
              </a:solidFill>
            </a:rPr>
            <a:t>)</a:t>
          </a:r>
        </a:p>
      </xdr:txBody>
    </xdr:sp>
    <xdr:clientData/>
  </xdr:twoCellAnchor>
  <xdr:twoCellAnchor editAs="oneCell">
    <xdr:from>
      <xdr:col>17</xdr:col>
      <xdr:colOff>220980</xdr:colOff>
      <xdr:row>9</xdr:row>
      <xdr:rowOff>152400</xdr:rowOff>
    </xdr:from>
    <xdr:to>
      <xdr:col>44</xdr:col>
      <xdr:colOff>362902</xdr:colOff>
      <xdr:row>15</xdr:row>
      <xdr:rowOff>220980</xdr:rowOff>
    </xdr:to>
    <xdr:pic>
      <xdr:nvPicPr>
        <xdr:cNvPr id="5" name="圖片 4">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820900" y="3139440"/>
          <a:ext cx="1996440" cy="1440180"/>
        </a:xfrm>
        <a:prstGeom prst="rect">
          <a:avLst/>
        </a:prstGeom>
        <a:no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pic>
    <xdr:clientData/>
  </xdr:twoCellAnchor>
  <mc:AlternateContent xmlns:mc="http://schemas.openxmlformats.org/markup-compatibility/2006">
    <mc:Choice xmlns:a14="http://schemas.microsoft.com/office/drawing/2010/main" Requires="a14">
      <xdr:twoCellAnchor>
        <xdr:from>
          <xdr:col>10</xdr:col>
          <xdr:colOff>85725</xdr:colOff>
          <xdr:row>18</xdr:row>
          <xdr:rowOff>142875</xdr:rowOff>
        </xdr:from>
        <xdr:to>
          <xdr:col>10</xdr:col>
          <xdr:colOff>171450</xdr:colOff>
          <xdr:row>18</xdr:row>
          <xdr:rowOff>419100</xdr:rowOff>
        </xdr:to>
        <xdr:sp macro="" textlink="">
          <xdr:nvSpPr>
            <xdr:cNvPr id="6693" name="Spinner 549" hidden="1">
              <a:extLst>
                <a:ext uri="{63B3BB69-23CF-44E3-9099-C40C66FF867C}">
                  <a14:compatExt spid="_x0000_s669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18</xdr:row>
          <xdr:rowOff>133350</xdr:rowOff>
        </xdr:from>
        <xdr:to>
          <xdr:col>6</xdr:col>
          <xdr:colOff>209550</xdr:colOff>
          <xdr:row>18</xdr:row>
          <xdr:rowOff>419100</xdr:rowOff>
        </xdr:to>
        <xdr:sp macro="" textlink="">
          <xdr:nvSpPr>
            <xdr:cNvPr id="6694" name="Spinner 550" hidden="1">
              <a:extLst>
                <a:ext uri="{63B3BB69-23CF-44E3-9099-C40C66FF867C}">
                  <a14:compatExt spid="_x0000_s669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18</xdr:row>
          <xdr:rowOff>171450</xdr:rowOff>
        </xdr:from>
        <xdr:to>
          <xdr:col>5</xdr:col>
          <xdr:colOff>152400</xdr:colOff>
          <xdr:row>19</xdr:row>
          <xdr:rowOff>0</xdr:rowOff>
        </xdr:to>
        <xdr:sp macro="" textlink="">
          <xdr:nvSpPr>
            <xdr:cNvPr id="6695" name="Spinner 551" hidden="1">
              <a:extLst>
                <a:ext uri="{63B3BB69-23CF-44E3-9099-C40C66FF867C}">
                  <a14:compatExt spid="_x0000_s669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1114425</xdr:colOff>
          <xdr:row>18</xdr:row>
          <xdr:rowOff>114300</xdr:rowOff>
        </xdr:from>
        <xdr:to>
          <xdr:col>7</xdr:col>
          <xdr:colOff>1209675</xdr:colOff>
          <xdr:row>18</xdr:row>
          <xdr:rowOff>419100</xdr:rowOff>
        </xdr:to>
        <xdr:sp macro="" textlink="">
          <xdr:nvSpPr>
            <xdr:cNvPr id="6744" name="Spinner 600" hidden="1">
              <a:extLst>
                <a:ext uri="{63B3BB69-23CF-44E3-9099-C40C66FF867C}">
                  <a14:compatExt spid="_x0000_s674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0</xdr:colOff>
          <xdr:row>18</xdr:row>
          <xdr:rowOff>142875</xdr:rowOff>
        </xdr:from>
        <xdr:to>
          <xdr:col>11</xdr:col>
          <xdr:colOff>0</xdr:colOff>
          <xdr:row>18</xdr:row>
          <xdr:rowOff>419100</xdr:rowOff>
        </xdr:to>
        <xdr:sp macro="" textlink="">
          <xdr:nvSpPr>
            <xdr:cNvPr id="6745" name="Spinner 601" hidden="1">
              <a:extLst>
                <a:ext uri="{63B3BB69-23CF-44E3-9099-C40C66FF867C}">
                  <a14:compatExt spid="_x0000_s6745"/>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8" tint="0.39997558519241921"/>
  </sheetPr>
  <dimension ref="A1:BV201"/>
  <sheetViews>
    <sheetView tabSelected="1" topLeftCell="F1" zoomScale="70" zoomScaleNormal="70" workbookViewId="0">
      <pane ySplit="2" topLeftCell="A3" activePane="bottomLeft" state="frozen"/>
      <selection activeCell="B1" sqref="B1"/>
      <selection pane="bottomLeft" activeCell="E8" sqref="E8:O8"/>
    </sheetView>
  </sheetViews>
  <sheetFormatPr defaultColWidth="8.875" defaultRowHeight="16.5"/>
  <cols>
    <col min="1" max="1" width="10.875" style="27" customWidth="1"/>
    <col min="2" max="2" width="11.25" style="19" customWidth="1"/>
    <col min="3" max="3" width="7" style="20" customWidth="1"/>
    <col min="4" max="4" width="16.375" style="26" customWidth="1"/>
    <col min="5" max="5" width="12.625" style="26" customWidth="1"/>
    <col min="6" max="6" width="30.75" style="26" customWidth="1"/>
    <col min="7" max="7" width="34.75" style="26" customWidth="1"/>
    <col min="8" max="8" width="20.75" style="27" customWidth="1"/>
    <col min="9" max="9" width="7.25" style="26" customWidth="1"/>
    <col min="10" max="10" width="6.375" style="26" customWidth="1"/>
    <col min="11" max="11" width="22.75" style="26" customWidth="1"/>
    <col min="12" max="12" width="22.75" style="26" hidden="1" customWidth="1"/>
    <col min="13" max="13" width="13.625" style="26" customWidth="1"/>
    <col min="14" max="14" width="12.125" style="26" customWidth="1"/>
    <col min="15" max="15" width="5.375" style="26" customWidth="1"/>
    <col min="16" max="17" width="30.625" style="25" hidden="1" customWidth="1"/>
    <col min="18" max="18" width="9.625" style="25" customWidth="1"/>
    <col min="19" max="21" width="4.625" style="26" hidden="1" customWidth="1"/>
    <col min="22" max="22" width="7.875" style="26" hidden="1" customWidth="1"/>
    <col min="23" max="23" width="5.875" style="26" hidden="1" customWidth="1"/>
    <col min="24" max="24" width="5.875" style="27" hidden="1" customWidth="1"/>
    <col min="25" max="30" width="5.875" style="26" hidden="1" customWidth="1"/>
    <col min="31" max="32" width="7" style="26" hidden="1" customWidth="1"/>
    <col min="33" max="33" width="6.5" style="26" hidden="1" customWidth="1"/>
    <col min="34" max="35" width="6.5" style="28" hidden="1" customWidth="1"/>
    <col min="36" max="36" width="6.5" style="29" hidden="1" customWidth="1"/>
    <col min="37" max="37" width="7" style="1" hidden="1" customWidth="1"/>
    <col min="38" max="39" width="7.25" style="1" hidden="1" customWidth="1"/>
    <col min="40" max="42" width="0" style="1" hidden="1" customWidth="1"/>
    <col min="43" max="45" width="8.875" style="1"/>
    <col min="46" max="47" width="8.875" style="1" hidden="1" customWidth="1"/>
    <col min="48" max="65" width="0" style="1" hidden="1" customWidth="1"/>
    <col min="66" max="16384" width="8.875" style="1"/>
  </cols>
  <sheetData>
    <row r="1" spans="1:74" ht="49.5">
      <c r="A1" s="6" t="s">
        <v>221</v>
      </c>
      <c r="B1" s="144">
        <v>110</v>
      </c>
      <c r="C1" s="6" t="s">
        <v>270</v>
      </c>
      <c r="D1" s="7" t="s">
        <v>3241</v>
      </c>
      <c r="E1" s="8" t="s">
        <v>3242</v>
      </c>
      <c r="F1" s="208" t="s">
        <v>24</v>
      </c>
      <c r="G1" s="236" t="s">
        <v>3243</v>
      </c>
      <c r="H1" s="331" t="s">
        <v>227</v>
      </c>
      <c r="I1" s="211"/>
      <c r="J1" s="10"/>
      <c r="K1" s="10"/>
      <c r="L1" s="9"/>
      <c r="M1" s="11">
        <v>20</v>
      </c>
      <c r="N1" s="12"/>
      <c r="O1" s="12"/>
      <c r="P1" s="13"/>
      <c r="Q1" s="14"/>
      <c r="R1" s="230">
        <v>34</v>
      </c>
      <c r="S1" s="15"/>
      <c r="T1" s="158" t="s">
        <v>267</v>
      </c>
      <c r="U1" s="374" t="s">
        <v>3264</v>
      </c>
      <c r="V1" s="374" t="s">
        <v>3265</v>
      </c>
      <c r="W1" s="374" t="s">
        <v>3266</v>
      </c>
      <c r="X1" s="374" t="s">
        <v>3267</v>
      </c>
      <c r="Y1" s="374" t="s">
        <v>3268</v>
      </c>
      <c r="Z1" s="374" t="s">
        <v>3269</v>
      </c>
      <c r="AA1" s="374" t="s">
        <v>3270</v>
      </c>
      <c r="AB1" s="374" t="s">
        <v>3271</v>
      </c>
      <c r="AC1" s="374" t="s">
        <v>3272</v>
      </c>
      <c r="AD1" s="374"/>
      <c r="AE1" s="374"/>
      <c r="AF1" s="374" t="s">
        <v>3273</v>
      </c>
      <c r="AG1" s="374" t="s">
        <v>3274</v>
      </c>
      <c r="AH1" s="374" t="s">
        <v>3275</v>
      </c>
      <c r="AI1" s="374" t="s">
        <v>3276</v>
      </c>
      <c r="AJ1" s="374" t="s">
        <v>3277</v>
      </c>
      <c r="AK1" s="374" t="s">
        <v>3278</v>
      </c>
      <c r="AL1" s="163"/>
      <c r="AM1" s="163"/>
      <c r="AN1" s="163"/>
      <c r="AO1" s="163"/>
      <c r="AP1" s="163"/>
      <c r="BR1" s="360">
        <v>30</v>
      </c>
      <c r="BS1" s="360">
        <v>34</v>
      </c>
      <c r="BT1" s="360">
        <v>20</v>
      </c>
      <c r="BU1" s="360">
        <v>22</v>
      </c>
      <c r="BV1" s="360">
        <v>22</v>
      </c>
    </row>
    <row r="2" spans="1:74" ht="21">
      <c r="A2" s="145" t="s">
        <v>222</v>
      </c>
      <c r="B2" s="376" t="s">
        <v>3279</v>
      </c>
      <c r="C2" s="146"/>
      <c r="D2" s="147"/>
      <c r="E2" s="21"/>
      <c r="F2" s="22"/>
      <c r="G2" s="22"/>
      <c r="H2" s="21"/>
      <c r="I2" s="23"/>
      <c r="J2" s="23"/>
      <c r="K2" s="23"/>
      <c r="L2" s="21"/>
      <c r="M2" s="21"/>
      <c r="N2" s="23"/>
      <c r="O2" s="23"/>
      <c r="P2" s="24"/>
      <c r="T2" s="158" t="s">
        <v>268</v>
      </c>
      <c r="U2" s="375">
        <f>SUMIF($E$20:$E$85,$A$104,$J$20:$J$85)</f>
        <v>0</v>
      </c>
      <c r="V2" s="375">
        <f>SUMIF($E$20:$E$85,$A$105,$J$20:$J$85)</f>
        <v>0</v>
      </c>
      <c r="W2" s="375">
        <f>SUMIF($E$20:$E$85,$A$106,$J$20:$J$85)</f>
        <v>0</v>
      </c>
      <c r="X2" s="375">
        <f>SUMIF($E$20:$E$85,$A$107,$J$20:$J$85)</f>
        <v>0</v>
      </c>
      <c r="Y2" s="375">
        <f>SUMIF($E$20:$E$85,$A$108,$J$20:$J$85)</f>
        <v>0</v>
      </c>
      <c r="Z2" s="375">
        <f>SUMIF($E$20:$E$85,$A$109,$J$20:$J$85)</f>
        <v>0</v>
      </c>
      <c r="AA2" s="375">
        <f>SUMIF($E$20:$E$85,$A$110,$J$20:$J$85)</f>
        <v>0</v>
      </c>
      <c r="AB2" s="375">
        <f>SUMIF($E$20:$E$85,$A$111,$J$20:$J$85)</f>
        <v>0</v>
      </c>
      <c r="AC2" s="375">
        <f>SUMIF($E$20:$E$85,$A$112,$J$20:$J$85)</f>
        <v>0</v>
      </c>
      <c r="AD2" s="375"/>
      <c r="AE2" s="375"/>
      <c r="AF2" s="375">
        <f>SUMIF($E$20:$E$85,$A$115,$J$20:$J$85)</f>
        <v>0</v>
      </c>
      <c r="AG2" s="375">
        <f>SUMIF($E$20:$E$85,$A$116,$J$20:$J$85)</f>
        <v>0</v>
      </c>
      <c r="AH2" s="375">
        <f>SUMIF($E$20:$E$85,$A$117,$J$20:$J$85)</f>
        <v>0</v>
      </c>
      <c r="AI2" s="375">
        <f>SUMIF($E$20:$E$85,$A$118,$J$20:$J$85)</f>
        <v>0</v>
      </c>
      <c r="AJ2" s="375">
        <f>SUMIF($E$20:$E$85,$A$119,$J$20:$J$85)</f>
        <v>0</v>
      </c>
      <c r="AK2" s="375">
        <f>SUMIF($E$20:$E$85,$A$120,$J$20:$J$85)</f>
        <v>0</v>
      </c>
      <c r="AL2" s="159"/>
      <c r="AM2" s="159"/>
      <c r="AN2" s="159"/>
      <c r="AO2" s="159"/>
      <c r="AP2" s="159"/>
      <c r="AT2" s="1">
        <v>56</v>
      </c>
      <c r="AU2" s="1">
        <v>6</v>
      </c>
      <c r="AV2" s="1">
        <v>0</v>
      </c>
      <c r="AW2" s="1">
        <v>0</v>
      </c>
      <c r="AX2" s="1">
        <v>0</v>
      </c>
      <c r="AY2" s="1">
        <v>0</v>
      </c>
      <c r="AZ2" s="1">
        <v>0</v>
      </c>
      <c r="BA2" s="1">
        <v>0</v>
      </c>
      <c r="BB2" s="1">
        <v>0</v>
      </c>
      <c r="BC2" s="1">
        <v>0</v>
      </c>
      <c r="BF2" s="1">
        <v>0</v>
      </c>
      <c r="BG2" s="1">
        <v>0</v>
      </c>
      <c r="BH2" s="1">
        <v>0</v>
      </c>
      <c r="BI2" s="1">
        <v>0</v>
      </c>
      <c r="BJ2" s="1">
        <v>0</v>
      </c>
      <c r="BK2" s="1">
        <v>0</v>
      </c>
    </row>
    <row r="3" spans="1:74" ht="28.5">
      <c r="A3" s="212" t="s">
        <v>835</v>
      </c>
      <c r="B3" s="189"/>
      <c r="C3" s="30"/>
      <c r="D3" s="30"/>
      <c r="E3" s="30"/>
      <c r="G3" s="237" t="str">
        <f>B2&amp;B1&amp;"學年度"</f>
        <v>高雄市鼓山區私立大榮高中附設國小110學年度</v>
      </c>
      <c r="H3" s="31"/>
      <c r="I3" s="31"/>
      <c r="J3" s="31"/>
      <c r="K3" s="31"/>
      <c r="L3" s="31"/>
      <c r="M3" s="31"/>
      <c r="N3" s="31"/>
      <c r="O3" s="19"/>
      <c r="V3" s="128"/>
      <c r="W3" s="129"/>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row>
    <row r="4" spans="1:74" ht="25.5">
      <c r="A4" s="332"/>
      <c r="B4" s="333" t="s">
        <v>3238</v>
      </c>
      <c r="C4" s="32"/>
      <c r="D4" s="30"/>
      <c r="E4" s="30"/>
      <c r="F4" s="30"/>
      <c r="G4" s="238" t="s">
        <v>3244</v>
      </c>
      <c r="H4" s="31"/>
      <c r="I4" s="31"/>
      <c r="J4" s="31"/>
      <c r="K4" s="31"/>
      <c r="L4" s="31"/>
      <c r="M4" s="31"/>
      <c r="N4" s="31"/>
      <c r="O4" s="19"/>
      <c r="P4" s="33"/>
      <c r="S4" s="34"/>
      <c r="V4" s="128"/>
      <c r="W4" s="131"/>
      <c r="X4" s="132"/>
      <c r="Y4" s="132"/>
      <c r="Z4" s="132"/>
      <c r="AA4" s="132"/>
      <c r="AB4" s="132"/>
      <c r="AC4" s="132"/>
      <c r="AD4" s="132"/>
      <c r="AE4" s="132"/>
      <c r="AF4" s="132"/>
      <c r="AG4" s="132"/>
      <c r="AH4" s="132"/>
      <c r="AI4" s="132"/>
      <c r="AJ4" s="132"/>
      <c r="AK4" s="132"/>
      <c r="AL4" s="126"/>
      <c r="AM4" s="126"/>
      <c r="AN4" s="126"/>
      <c r="AO4" s="126"/>
      <c r="AP4" s="126"/>
      <c r="AQ4" s="126"/>
      <c r="AR4" s="126"/>
      <c r="AS4" s="126"/>
      <c r="AT4" s="126"/>
      <c r="AU4" s="126"/>
      <c r="AV4" s="133"/>
      <c r="AW4" s="128"/>
      <c r="AX4" s="134"/>
      <c r="AY4" s="134"/>
      <c r="AZ4" s="134"/>
      <c r="BA4" s="134"/>
      <c r="BB4" s="132"/>
    </row>
    <row r="5" spans="1:74" ht="21">
      <c r="C5" s="408" t="s">
        <v>25</v>
      </c>
      <c r="D5" s="409"/>
      <c r="E5" s="36" t="s">
        <v>3237</v>
      </c>
      <c r="F5" s="35"/>
      <c r="G5" s="35"/>
      <c r="H5" s="36"/>
      <c r="I5" s="37"/>
      <c r="J5" s="37"/>
      <c r="K5" s="38"/>
      <c r="L5" s="39" t="s">
        <v>26</v>
      </c>
      <c r="M5" s="410" t="s">
        <v>3240</v>
      </c>
      <c r="N5" s="410"/>
      <c r="O5" s="40"/>
      <c r="V5" s="128"/>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28"/>
      <c r="AW5" s="128"/>
      <c r="AX5" s="134"/>
      <c r="AY5" s="134"/>
      <c r="AZ5" s="134"/>
      <c r="BA5" s="134"/>
      <c r="BB5" s="132"/>
    </row>
    <row r="6" spans="1:74" ht="21">
      <c r="C6" s="408" t="s">
        <v>27</v>
      </c>
      <c r="D6" s="409"/>
      <c r="E6" s="36" t="s">
        <v>3239</v>
      </c>
      <c r="F6" s="35"/>
      <c r="G6" s="35"/>
      <c r="H6" s="41"/>
      <c r="I6" s="37"/>
      <c r="J6" s="37"/>
      <c r="K6" s="38"/>
      <c r="L6" s="39" t="s">
        <v>28</v>
      </c>
      <c r="M6" s="410" t="s">
        <v>3239</v>
      </c>
      <c r="N6" s="410"/>
      <c r="O6" s="40"/>
      <c r="V6" s="128"/>
      <c r="W6" s="135"/>
      <c r="X6" s="135"/>
      <c r="Y6" s="135"/>
      <c r="Z6" s="135"/>
      <c r="AA6" s="135"/>
      <c r="AB6" s="135"/>
      <c r="AC6" s="135"/>
      <c r="AD6" s="135"/>
      <c r="AE6" s="135"/>
      <c r="AF6" s="135"/>
      <c r="AG6" s="135"/>
      <c r="AH6" s="135"/>
      <c r="AI6" s="135"/>
      <c r="AJ6" s="135"/>
      <c r="AK6" s="132"/>
      <c r="AL6" s="132"/>
      <c r="AM6" s="132"/>
      <c r="AN6" s="132"/>
      <c r="AO6" s="132"/>
      <c r="AP6" s="132"/>
      <c r="AQ6" s="132"/>
      <c r="AR6" s="132"/>
      <c r="AS6" s="132"/>
      <c r="AT6" s="132"/>
      <c r="AU6" s="132"/>
      <c r="AV6" s="128"/>
      <c r="AW6" s="128"/>
      <c r="AX6" s="134"/>
      <c r="AY6" s="134"/>
      <c r="AZ6" s="134"/>
      <c r="BA6" s="134"/>
      <c r="BB6" s="132"/>
    </row>
    <row r="7" spans="1:74" ht="25.5">
      <c r="A7" s="18" t="s">
        <v>29</v>
      </c>
      <c r="C7" s="408" t="s">
        <v>30</v>
      </c>
      <c r="D7" s="409"/>
      <c r="E7" s="416" t="s">
        <v>3346</v>
      </c>
      <c r="F7" s="417"/>
      <c r="G7" s="417"/>
      <c r="H7" s="417"/>
      <c r="I7" s="417"/>
      <c r="J7" s="417"/>
      <c r="K7" s="417"/>
      <c r="L7" s="417"/>
      <c r="M7" s="417"/>
      <c r="N7" s="417"/>
      <c r="O7" s="418"/>
      <c r="P7" s="42" t="str">
        <f>E7</f>
        <v xml:space="preserve">1.具備正確的健康認知、正向的健康態度。
2.於不同生活情境中，運用基礎的健康技能和生活技能。
3.於日常生活之中落實健康行為，建立健康生活型態。
4.提供多樣化的身體學習經驗，發展多元化的身體運動能力。
5.規畫動態生活的行動策略，養成規律運動的習慣。
6.具備應用體育運動相關科技、資訊的基本能力。
7.藉由體育活動的參與，培養運動道德規範與公民意識。
8.發展樂於與人互動、溝通，培養良好人際關係與團隊合作精神。
</v>
      </c>
      <c r="V7" s="136"/>
      <c r="W7" s="126"/>
      <c r="X7" s="126"/>
      <c r="Y7" s="126"/>
      <c r="Z7" s="126"/>
      <c r="AA7" s="126"/>
      <c r="AB7" s="126"/>
      <c r="AC7" s="126"/>
      <c r="AD7" s="126"/>
      <c r="AE7" s="126"/>
      <c r="AF7" s="126"/>
      <c r="AG7" s="126"/>
      <c r="AH7" s="126"/>
      <c r="AI7" s="127"/>
      <c r="AJ7" s="127"/>
      <c r="AK7" s="127"/>
      <c r="AL7" s="127"/>
      <c r="AM7" s="127"/>
      <c r="AN7" s="127"/>
      <c r="AO7" s="127"/>
      <c r="AP7" s="127"/>
      <c r="AQ7" s="127"/>
      <c r="AR7" s="127"/>
      <c r="AS7" s="127"/>
      <c r="AT7" s="127"/>
      <c r="AU7" s="127"/>
      <c r="AV7" s="127"/>
      <c r="AW7" s="127"/>
      <c r="AX7" s="127"/>
      <c r="AY7" s="127"/>
      <c r="AZ7" s="127"/>
      <c r="BA7" s="127"/>
      <c r="BB7" s="127"/>
    </row>
    <row r="8" spans="1:74" ht="25.5">
      <c r="A8" s="18" t="s">
        <v>29</v>
      </c>
      <c r="C8" s="408" t="s">
        <v>31</v>
      </c>
      <c r="D8" s="412"/>
      <c r="E8" s="416" t="s">
        <v>3347</v>
      </c>
      <c r="F8" s="417"/>
      <c r="G8" s="417"/>
      <c r="H8" s="417"/>
      <c r="I8" s="417"/>
      <c r="J8" s="417"/>
      <c r="K8" s="417"/>
      <c r="L8" s="417"/>
      <c r="M8" s="417"/>
      <c r="N8" s="417"/>
      <c r="O8" s="418"/>
      <c r="P8" s="42" t="str">
        <f>E8</f>
        <v>1.發展身體運動能力，以積極正向的做法促進健康。
2.發展適應現在及未來生活的基本技能。
3.透過體驗與探索的活動，學習解決健康與體育核心問題。
4.尊重每個人都是獨立的個體，培養良好的人際關係及團隊合作精神。
5.建立健康與體育相關科技與資訊的基本素養。
6.建立健康與體育相關的感知與欣賞的基本素養。
7.培養關懷生活、社會、環境的道德意識和公民責任感。
8.建立健康的生活型態，奠定促進全人健康與社區環境品質的基石。
9.落實國家政策的推展與宣導。</v>
      </c>
      <c r="V8" s="136"/>
      <c r="W8" s="126"/>
      <c r="X8" s="126"/>
      <c r="Y8" s="126"/>
      <c r="Z8" s="126"/>
      <c r="AA8" s="126"/>
      <c r="AB8" s="126"/>
      <c r="AC8" s="126"/>
      <c r="AD8" s="126"/>
      <c r="AE8" s="126"/>
      <c r="AF8" s="126"/>
      <c r="AG8" s="126"/>
      <c r="AH8" s="126"/>
      <c r="AI8" s="127"/>
      <c r="AJ8" s="127"/>
      <c r="AK8" s="127"/>
      <c r="AL8" s="127"/>
      <c r="AM8" s="127"/>
      <c r="AN8" s="127"/>
      <c r="AO8" s="127"/>
      <c r="AP8" s="127"/>
      <c r="AQ8" s="127"/>
      <c r="AR8" s="127"/>
      <c r="AS8" s="127"/>
      <c r="AT8" s="127"/>
      <c r="AU8" s="127"/>
      <c r="AV8" s="127"/>
      <c r="AW8" s="127"/>
      <c r="AX8" s="127"/>
      <c r="AY8" s="127"/>
      <c r="AZ8" s="127"/>
      <c r="BA8" s="127"/>
      <c r="BB8" s="127"/>
    </row>
    <row r="9" spans="1:74" s="229" customFormat="1" ht="18" customHeight="1">
      <c r="A9" s="216"/>
      <c r="B9" s="217"/>
      <c r="C9" s="218"/>
      <c r="D9" s="219"/>
      <c r="E9" s="205" t="s">
        <v>3311</v>
      </c>
      <c r="F9" s="220"/>
      <c r="G9" s="413" t="s">
        <v>297</v>
      </c>
      <c r="H9" s="414"/>
      <c r="I9" s="414"/>
      <c r="J9" s="414"/>
      <c r="K9" s="414"/>
      <c r="L9" s="414"/>
      <c r="M9" s="414"/>
      <c r="N9" s="414"/>
      <c r="O9" s="221"/>
      <c r="P9" s="222"/>
      <c r="Q9" s="223" t="str">
        <f t="shared" ref="Q9:Q14" si="0">SUBSTITUTE(E9,"▓","□")</f>
        <v>□A1身心素質與自我精進</v>
      </c>
      <c r="R9" s="224"/>
      <c r="S9" s="225"/>
      <c r="T9" s="225"/>
      <c r="U9" s="225"/>
      <c r="V9" s="226"/>
      <c r="W9" s="227"/>
      <c r="X9" s="227"/>
      <c r="Y9" s="227"/>
      <c r="Z9" s="227"/>
      <c r="AA9" s="336" t="s">
        <v>3309</v>
      </c>
      <c r="AB9" s="336"/>
      <c r="AC9" s="336"/>
      <c r="AD9" s="336"/>
      <c r="AE9" s="336"/>
      <c r="AF9" s="336"/>
      <c r="AG9" s="336"/>
      <c r="AH9" s="336"/>
      <c r="AI9" s="337"/>
      <c r="AJ9" s="337"/>
      <c r="AK9" s="337"/>
      <c r="AL9" s="337"/>
      <c r="AM9" s="231"/>
      <c r="AN9" s="231"/>
      <c r="AO9" s="231"/>
      <c r="AP9" s="231"/>
      <c r="AQ9" s="232"/>
      <c r="AR9" s="233"/>
      <c r="AS9" s="232"/>
      <c r="AV9" s="228"/>
      <c r="AW9" s="228"/>
      <c r="AX9" s="228"/>
      <c r="AY9" s="228"/>
      <c r="AZ9" s="228"/>
      <c r="BA9" s="228"/>
      <c r="BB9" s="228"/>
    </row>
    <row r="10" spans="1:74" ht="18" customHeight="1">
      <c r="A10" s="214"/>
      <c r="C10" s="165"/>
      <c r="D10" s="166"/>
      <c r="E10" s="205" t="s">
        <v>3314</v>
      </c>
      <c r="F10" s="207"/>
      <c r="G10" s="415" t="s">
        <v>305</v>
      </c>
      <c r="H10" s="411"/>
      <c r="I10" s="411"/>
      <c r="J10" s="411"/>
      <c r="K10" s="411"/>
      <c r="L10" s="411"/>
      <c r="M10" s="411"/>
      <c r="N10" s="411"/>
      <c r="O10" s="209"/>
      <c r="P10" s="42"/>
      <c r="Q10" s="25" t="str">
        <f t="shared" si="0"/>
        <v>□A2系統思考與解決問題</v>
      </c>
      <c r="V10" s="136"/>
      <c r="W10" s="126"/>
      <c r="X10" s="126"/>
      <c r="Y10" s="126"/>
      <c r="Z10" s="126"/>
      <c r="AA10" s="338" t="s">
        <v>3312</v>
      </c>
      <c r="AB10" s="338"/>
      <c r="AC10" s="338"/>
      <c r="AD10" s="338"/>
      <c r="AE10" s="338"/>
      <c r="AF10" s="338"/>
      <c r="AG10" s="338"/>
      <c r="AH10" s="338"/>
      <c r="AI10" s="339"/>
      <c r="AJ10" s="339"/>
      <c r="AK10" s="339"/>
      <c r="AL10" s="339"/>
      <c r="AM10" s="234"/>
      <c r="AN10" s="234"/>
      <c r="AO10" s="234"/>
      <c r="AP10" s="234"/>
      <c r="AQ10" s="234"/>
      <c r="AR10" s="234" t="str">
        <f t="shared" ref="AR10:AR17" si="1">IF(O10="","",VLOOKUP(LEFT(O10,2),A1到C3,MATCH(RIGHT(O10),A到I,0)+1,FALSE))</f>
        <v/>
      </c>
      <c r="AS10" s="234"/>
      <c r="AT10" s="197" t="s">
        <v>3341</v>
      </c>
      <c r="AU10" s="197" t="str">
        <f>IF(AT10="","",VLOOKUP(LEFT(AT10,2),A1到C3,MATCH(RIGHT(AT10),A到I,0)+1,FALSE))</f>
        <v xml:space="preserve">健體-E-B3  具備運動與健康有關的感知和欣賞的基本素養，促進多元感官的發展，在生活環境中培養運動與健康有關的美感體驗。 </v>
      </c>
      <c r="AV10" s="127"/>
      <c r="AW10" s="127"/>
      <c r="AX10" s="127"/>
      <c r="AY10" s="127"/>
      <c r="AZ10" s="127"/>
      <c r="BA10" s="127"/>
      <c r="BB10" s="127"/>
    </row>
    <row r="11" spans="1:74" ht="18" customHeight="1">
      <c r="A11" s="214"/>
      <c r="C11" s="165"/>
      <c r="D11" s="166"/>
      <c r="E11" s="205" t="s">
        <v>3323</v>
      </c>
      <c r="F11" s="207"/>
      <c r="G11" s="415" t="s">
        <v>311</v>
      </c>
      <c r="H11" s="411"/>
      <c r="I11" s="411"/>
      <c r="J11" s="411"/>
      <c r="K11" s="411"/>
      <c r="L11" s="411"/>
      <c r="M11" s="411"/>
      <c r="N11" s="411"/>
      <c r="O11" s="209"/>
      <c r="P11" s="42"/>
      <c r="Q11" s="25" t="str">
        <f t="shared" si="0"/>
        <v>□A3規劃執行與創新應變</v>
      </c>
      <c r="V11" s="136"/>
      <c r="W11" s="126"/>
      <c r="X11" s="126"/>
      <c r="Y11" s="126"/>
      <c r="Z11" s="126"/>
      <c r="AA11" s="338" t="s">
        <v>3321</v>
      </c>
      <c r="AB11" s="338"/>
      <c r="AC11" s="338"/>
      <c r="AD11" s="338"/>
      <c r="AE11" s="338"/>
      <c r="AF11" s="338"/>
      <c r="AG11" s="338"/>
      <c r="AH11" s="338"/>
      <c r="AI11" s="339"/>
      <c r="AJ11" s="339"/>
      <c r="AK11" s="339"/>
      <c r="AL11" s="339"/>
      <c r="AM11" s="234"/>
      <c r="AN11" s="234"/>
      <c r="AO11" s="234"/>
      <c r="AP11" s="234"/>
      <c r="AQ11" s="235"/>
      <c r="AR11" s="235"/>
      <c r="AS11" s="234"/>
      <c r="AV11" s="127"/>
      <c r="AW11" s="127"/>
      <c r="AX11" s="127"/>
      <c r="AY11" s="127"/>
      <c r="AZ11" s="127"/>
      <c r="BA11" s="127"/>
      <c r="BB11" s="127"/>
    </row>
    <row r="12" spans="1:74" ht="18" customHeight="1">
      <c r="A12" s="214"/>
      <c r="C12" s="165"/>
      <c r="D12" s="166"/>
      <c r="E12" s="205" t="s">
        <v>3337</v>
      </c>
      <c r="F12" s="207"/>
      <c r="G12" s="415" t="s">
        <v>319</v>
      </c>
      <c r="H12" s="411"/>
      <c r="I12" s="411"/>
      <c r="J12" s="411"/>
      <c r="K12" s="411"/>
      <c r="L12" s="411"/>
      <c r="M12" s="411"/>
      <c r="N12" s="411"/>
      <c r="O12" s="209"/>
      <c r="P12" s="42"/>
      <c r="Q12" s="25" t="str">
        <f t="shared" si="0"/>
        <v>□B1符號運用與溝通表達</v>
      </c>
      <c r="V12" s="136"/>
      <c r="W12" s="126"/>
      <c r="X12" s="126"/>
      <c r="Y12" s="126"/>
      <c r="Z12" s="126"/>
      <c r="AA12" s="338" t="s">
        <v>3132</v>
      </c>
      <c r="AB12" s="338" t="s">
        <v>3335</v>
      </c>
      <c r="AC12" s="338"/>
      <c r="AD12" s="338"/>
      <c r="AE12" s="338"/>
      <c r="AF12" s="338"/>
      <c r="AG12" s="338"/>
      <c r="AH12" s="338"/>
      <c r="AI12" s="339"/>
      <c r="AJ12" s="339"/>
      <c r="AK12" s="339"/>
      <c r="AL12" s="339"/>
      <c r="AM12" s="234"/>
      <c r="AN12" s="234"/>
      <c r="AO12" s="234"/>
      <c r="AP12" s="234"/>
      <c r="AQ12" s="234"/>
      <c r="AR12" s="234"/>
      <c r="AS12" s="234"/>
      <c r="AT12" s="127"/>
      <c r="AU12" s="127"/>
      <c r="AV12" s="127"/>
      <c r="AW12" s="127"/>
      <c r="AX12" s="127"/>
      <c r="AY12" s="127"/>
      <c r="AZ12" s="127"/>
      <c r="BA12" s="127"/>
      <c r="BB12" s="127"/>
    </row>
    <row r="13" spans="1:74" ht="18" customHeight="1">
      <c r="A13" s="214"/>
      <c r="C13" s="169" t="s">
        <v>880</v>
      </c>
      <c r="D13" s="166"/>
      <c r="E13" s="205" t="s">
        <v>2783</v>
      </c>
      <c r="F13" s="207"/>
      <c r="G13" s="415"/>
      <c r="H13" s="411"/>
      <c r="I13" s="411"/>
      <c r="J13" s="411"/>
      <c r="K13" s="411"/>
      <c r="L13" s="411"/>
      <c r="M13" s="411"/>
      <c r="N13" s="411"/>
      <c r="O13" s="210"/>
      <c r="P13" s="42"/>
      <c r="Q13" s="25" t="str">
        <f t="shared" si="0"/>
        <v>□B2科技資訊與媒體素養</v>
      </c>
      <c r="V13" s="136"/>
      <c r="W13" s="126"/>
      <c r="X13" s="126"/>
      <c r="Y13" s="126"/>
      <c r="Z13" s="126"/>
      <c r="AA13" s="338"/>
      <c r="AB13" s="338"/>
      <c r="AC13" s="338"/>
      <c r="AD13" s="338"/>
      <c r="AE13" s="338"/>
      <c r="AF13" s="338"/>
      <c r="AG13" s="338"/>
      <c r="AH13" s="338"/>
      <c r="AI13" s="339"/>
      <c r="AJ13" s="339"/>
      <c r="AK13" s="339"/>
      <c r="AL13" s="339"/>
      <c r="AM13" s="234"/>
      <c r="AN13" s="234"/>
      <c r="AO13" s="234"/>
      <c r="AP13" s="234"/>
      <c r="AQ13" s="234"/>
      <c r="AR13" s="234" t="str">
        <f t="shared" si="1"/>
        <v/>
      </c>
      <c r="AS13" s="234"/>
      <c r="AT13" s="127"/>
      <c r="AU13" s="127"/>
      <c r="AV13" s="127"/>
      <c r="AW13" s="127"/>
      <c r="AX13" s="127"/>
      <c r="AY13" s="127"/>
      <c r="AZ13" s="127"/>
      <c r="BA13" s="127"/>
      <c r="BB13" s="127"/>
    </row>
    <row r="14" spans="1:74" ht="18" customHeight="1">
      <c r="A14" s="214"/>
      <c r="C14" s="165"/>
      <c r="D14" s="166"/>
      <c r="E14" s="205" t="s">
        <v>3343</v>
      </c>
      <c r="F14" s="207"/>
      <c r="G14" s="415" t="s">
        <v>334</v>
      </c>
      <c r="H14" s="411"/>
      <c r="I14" s="411"/>
      <c r="J14" s="411"/>
      <c r="K14" s="411"/>
      <c r="L14" s="411"/>
      <c r="M14" s="411"/>
      <c r="N14" s="411"/>
      <c r="O14" s="210"/>
      <c r="P14" s="42"/>
      <c r="Q14" s="25" t="str">
        <f t="shared" si="0"/>
        <v>□B3藝術涵養與美感素養</v>
      </c>
      <c r="V14" s="136"/>
      <c r="W14" s="126"/>
      <c r="X14" s="126"/>
      <c r="Y14" s="126"/>
      <c r="Z14" s="126"/>
      <c r="AA14" s="338" t="s">
        <v>3340</v>
      </c>
      <c r="AB14" s="338"/>
      <c r="AC14" s="338"/>
      <c r="AD14" s="338"/>
      <c r="AE14" s="338"/>
      <c r="AF14" s="338"/>
      <c r="AG14" s="338"/>
      <c r="AH14" s="338"/>
      <c r="AI14" s="339"/>
      <c r="AJ14" s="339"/>
      <c r="AK14" s="339"/>
      <c r="AL14" s="339"/>
      <c r="AM14" s="234"/>
      <c r="AN14" s="234"/>
      <c r="AO14" s="234"/>
      <c r="AP14" s="234"/>
      <c r="AQ14" s="234"/>
      <c r="AR14" s="234" t="str">
        <f t="shared" si="1"/>
        <v/>
      </c>
      <c r="AS14" s="234"/>
      <c r="AT14" s="127"/>
      <c r="AU14" s="127"/>
      <c r="AV14" s="127"/>
      <c r="AW14" s="127"/>
      <c r="AX14" s="127"/>
      <c r="AY14" s="127"/>
      <c r="AZ14" s="127"/>
      <c r="BA14" s="127"/>
      <c r="BB14" s="127"/>
    </row>
    <row r="15" spans="1:74" ht="18" customHeight="1">
      <c r="A15" s="214"/>
      <c r="C15" s="165"/>
      <c r="D15" s="166"/>
      <c r="E15" s="205" t="s">
        <v>3327</v>
      </c>
      <c r="F15" s="207"/>
      <c r="G15" s="415" t="s">
        <v>342</v>
      </c>
      <c r="H15" s="411"/>
      <c r="I15" s="411"/>
      <c r="J15" s="411"/>
      <c r="K15" s="411"/>
      <c r="L15" s="411"/>
      <c r="M15" s="411"/>
      <c r="N15" s="411"/>
      <c r="O15" s="210"/>
      <c r="P15" s="42"/>
      <c r="V15" s="136"/>
      <c r="W15" s="126"/>
      <c r="X15" s="126"/>
      <c r="Y15" s="126"/>
      <c r="Z15" s="126"/>
      <c r="AA15" s="338" t="s">
        <v>3326</v>
      </c>
      <c r="AB15" s="338"/>
      <c r="AC15" s="338"/>
      <c r="AD15" s="338"/>
      <c r="AE15" s="338"/>
      <c r="AF15" s="338"/>
      <c r="AG15" s="338"/>
      <c r="AH15" s="338"/>
      <c r="AI15" s="339"/>
      <c r="AJ15" s="339"/>
      <c r="AK15" s="339"/>
      <c r="AL15" s="339"/>
      <c r="AM15" s="234"/>
      <c r="AN15" s="234"/>
      <c r="AO15" s="234"/>
      <c r="AP15" s="234"/>
      <c r="AQ15" s="234"/>
      <c r="AR15" s="234" t="str">
        <f t="shared" si="1"/>
        <v/>
      </c>
      <c r="AS15" s="234"/>
      <c r="AT15" s="127"/>
      <c r="AU15" s="127"/>
      <c r="AV15" s="127"/>
      <c r="AW15" s="127"/>
      <c r="AX15" s="127"/>
      <c r="AY15" s="127"/>
      <c r="AZ15" s="127"/>
      <c r="BA15" s="127"/>
      <c r="BB15" s="127"/>
    </row>
    <row r="16" spans="1:74" ht="18" customHeight="1">
      <c r="A16" s="214"/>
      <c r="C16" s="165"/>
      <c r="D16" s="166"/>
      <c r="E16" s="205" t="s">
        <v>3334</v>
      </c>
      <c r="F16" s="207"/>
      <c r="G16" s="415" t="s">
        <v>349</v>
      </c>
      <c r="H16" s="411"/>
      <c r="I16" s="411"/>
      <c r="J16" s="411"/>
      <c r="K16" s="411"/>
      <c r="L16" s="411"/>
      <c r="M16" s="411"/>
      <c r="N16" s="411"/>
      <c r="O16" s="210"/>
      <c r="P16" s="42"/>
      <c r="V16" s="136"/>
      <c r="W16" s="126"/>
      <c r="X16" s="126"/>
      <c r="Y16" s="126"/>
      <c r="Z16" s="126"/>
      <c r="AA16" s="338" t="s">
        <v>3333</v>
      </c>
      <c r="AB16" s="338"/>
      <c r="AC16" s="338"/>
      <c r="AD16" s="338"/>
      <c r="AE16" s="338"/>
      <c r="AF16" s="338"/>
      <c r="AG16" s="338"/>
      <c r="AH16" s="338"/>
      <c r="AI16" s="339"/>
      <c r="AJ16" s="339"/>
      <c r="AK16" s="339"/>
      <c r="AL16" s="339"/>
      <c r="AM16" s="234"/>
      <c r="AN16" s="234"/>
      <c r="AO16" s="234"/>
      <c r="AP16" s="234"/>
      <c r="AQ16" s="234"/>
      <c r="AR16" s="234" t="str">
        <f t="shared" si="1"/>
        <v/>
      </c>
      <c r="AS16" s="234"/>
      <c r="AT16" s="127"/>
      <c r="AU16" s="127"/>
      <c r="AV16" s="127"/>
      <c r="AW16" s="127"/>
      <c r="AX16" s="127"/>
      <c r="AY16" s="127"/>
      <c r="AZ16" s="127"/>
      <c r="BA16" s="127"/>
      <c r="BB16" s="127"/>
    </row>
    <row r="17" spans="1:54" ht="18" customHeight="1">
      <c r="A17" s="214"/>
      <c r="C17" s="167"/>
      <c r="D17" s="168"/>
      <c r="E17" s="205" t="s">
        <v>881</v>
      </c>
      <c r="F17" s="207"/>
      <c r="G17" s="415"/>
      <c r="H17" s="411"/>
      <c r="I17" s="411"/>
      <c r="J17" s="411"/>
      <c r="K17" s="411"/>
      <c r="L17" s="411"/>
      <c r="M17" s="411"/>
      <c r="N17" s="411"/>
      <c r="O17" s="210"/>
      <c r="P17" s="42"/>
      <c r="Q17" s="25" t="str">
        <f>SUBSTITUTE(E17,"▓","□")</f>
        <v>□C3多元文化與國際理解</v>
      </c>
      <c r="V17" s="136"/>
      <c r="W17" s="126"/>
      <c r="X17" s="126"/>
      <c r="Y17" s="126"/>
      <c r="Z17" s="126"/>
      <c r="AA17" s="338"/>
      <c r="AB17" s="338"/>
      <c r="AC17" s="338"/>
      <c r="AD17" s="338"/>
      <c r="AE17" s="338"/>
      <c r="AF17" s="338"/>
      <c r="AG17" s="338"/>
      <c r="AH17" s="338"/>
      <c r="AI17" s="339"/>
      <c r="AJ17" s="339"/>
      <c r="AK17" s="339"/>
      <c r="AL17" s="339"/>
      <c r="AM17" s="234"/>
      <c r="AN17" s="234"/>
      <c r="AO17" s="234"/>
      <c r="AP17" s="234"/>
      <c r="AQ17" s="234"/>
      <c r="AR17" s="234" t="str">
        <f t="shared" si="1"/>
        <v/>
      </c>
      <c r="AS17" s="234"/>
      <c r="AT17" s="127"/>
      <c r="AU17" s="127"/>
      <c r="AV17" s="127"/>
      <c r="AW17" s="127"/>
      <c r="AX17" s="127"/>
      <c r="AY17" s="127"/>
      <c r="AZ17" s="127"/>
      <c r="BA17" s="127"/>
      <c r="BB17" s="127"/>
    </row>
    <row r="18" spans="1:54" ht="25.5">
      <c r="A18" s="18" t="s">
        <v>29</v>
      </c>
      <c r="C18" s="43" t="s">
        <v>32</v>
      </c>
      <c r="D18" s="43"/>
      <c r="E18" s="160"/>
      <c r="F18" s="162"/>
      <c r="G18" s="411"/>
      <c r="H18" s="411"/>
      <c r="I18" s="411"/>
      <c r="J18" s="411"/>
      <c r="K18" s="411"/>
      <c r="L18" s="411"/>
      <c r="M18" s="411"/>
      <c r="N18" s="411"/>
      <c r="O18" s="164"/>
      <c r="P18" s="42">
        <f>E18</f>
        <v>0</v>
      </c>
      <c r="V18" s="136"/>
      <c r="W18" s="126"/>
      <c r="X18" s="126"/>
      <c r="Y18" s="126"/>
      <c r="Z18" s="126"/>
      <c r="AA18" s="338"/>
      <c r="AB18" s="338"/>
      <c r="AC18" s="338"/>
      <c r="AD18" s="338"/>
      <c r="AE18" s="338"/>
      <c r="AF18" s="338"/>
      <c r="AG18" s="338"/>
      <c r="AH18" s="338"/>
      <c r="AI18" s="339"/>
      <c r="AJ18" s="339"/>
      <c r="AK18" s="339"/>
      <c r="AL18" s="339"/>
      <c r="AM18" s="127"/>
      <c r="AN18" s="127"/>
      <c r="AO18" s="127"/>
      <c r="AP18" s="127"/>
      <c r="AQ18" s="127"/>
      <c r="AR18" s="127"/>
      <c r="AS18" s="127"/>
      <c r="AT18" s="127"/>
      <c r="AU18" s="127"/>
      <c r="AV18" s="127"/>
      <c r="AW18" s="127"/>
      <c r="AX18" s="127"/>
      <c r="AY18" s="127"/>
      <c r="AZ18" s="127"/>
      <c r="BA18" s="127"/>
      <c r="BB18" s="127"/>
    </row>
    <row r="19" spans="1:54" ht="33">
      <c r="A19" s="358"/>
      <c r="B19" s="351" t="s">
        <v>3105</v>
      </c>
      <c r="C19" s="142" t="s">
        <v>33</v>
      </c>
      <c r="D19" s="142" t="s">
        <v>213</v>
      </c>
      <c r="E19" s="188" t="s">
        <v>3165</v>
      </c>
      <c r="F19" s="328" t="s">
        <v>3103</v>
      </c>
      <c r="G19" s="328" t="s">
        <v>34</v>
      </c>
      <c r="H19" s="196" t="s">
        <v>3102</v>
      </c>
      <c r="I19" s="45" t="s">
        <v>265</v>
      </c>
      <c r="J19" s="45" t="s">
        <v>266</v>
      </c>
      <c r="K19" s="196" t="s">
        <v>3106</v>
      </c>
      <c r="L19" s="44" t="s">
        <v>806</v>
      </c>
      <c r="M19" s="328" t="s">
        <v>3104</v>
      </c>
      <c r="N19" s="44" t="s">
        <v>35</v>
      </c>
      <c r="O19" s="45" t="s">
        <v>6</v>
      </c>
      <c r="V19" s="137"/>
      <c r="W19" s="138"/>
      <c r="X19" s="138"/>
      <c r="Y19" s="138"/>
      <c r="Z19" s="138"/>
      <c r="AA19" s="138"/>
      <c r="AB19" s="138"/>
      <c r="AC19" s="138"/>
      <c r="AD19" s="138"/>
      <c r="AE19" s="138"/>
      <c r="AF19" s="138"/>
      <c r="AG19" s="138"/>
      <c r="AH19" s="138"/>
      <c r="AI19" s="127"/>
      <c r="AJ19" s="127"/>
      <c r="AK19" s="127"/>
      <c r="AL19" s="127"/>
      <c r="AM19" s="127"/>
      <c r="AN19" s="127"/>
      <c r="AO19" s="127"/>
      <c r="AP19" s="127"/>
      <c r="AQ19" s="127"/>
      <c r="AR19" s="127"/>
      <c r="AS19" s="127"/>
      <c r="AT19" s="127"/>
      <c r="AU19" s="127"/>
      <c r="AV19" s="127"/>
      <c r="AW19" s="127"/>
      <c r="AX19" s="127"/>
      <c r="AY19" s="127"/>
      <c r="AZ19" s="127"/>
      <c r="BA19" s="127"/>
      <c r="BB19" s="127"/>
    </row>
    <row r="20" spans="1:54" ht="28.5">
      <c r="A20" s="359"/>
      <c r="B20" s="352" t="s">
        <v>3310</v>
      </c>
      <c r="C20" s="396">
        <v>1</v>
      </c>
      <c r="D20" s="399" t="s">
        <v>3229</v>
      </c>
      <c r="E20" s="152" t="s">
        <v>812</v>
      </c>
      <c r="F20" s="46" t="s">
        <v>1668</v>
      </c>
      <c r="G20" s="47" t="s">
        <v>94</v>
      </c>
      <c r="H20" s="402" t="s">
        <v>3280</v>
      </c>
      <c r="I20" s="403">
        <v>6</v>
      </c>
      <c r="J20" s="329"/>
      <c r="K20" s="406" t="s">
        <v>3293</v>
      </c>
      <c r="L20" s="407"/>
      <c r="M20" s="385" t="s">
        <v>12</v>
      </c>
      <c r="N20" s="388"/>
      <c r="O20" s="391"/>
      <c r="P20" s="25" t="str">
        <f>F20</f>
        <v>1a-Ⅱ-1 認識身心健康基本概念與意義。A2/A1</v>
      </c>
      <c r="Q20" s="25" t="str">
        <f>G20</f>
        <v>Aa-Ⅱ-1 生長發育的意義與成長個別差異的觀察</v>
      </c>
      <c r="R20" s="25" t="str">
        <f>D20</f>
        <v>第1週
第2週</v>
      </c>
    </row>
    <row r="21" spans="1:54">
      <c r="A21" s="359"/>
      <c r="B21" s="353"/>
      <c r="C21" s="397"/>
      <c r="D21" s="400"/>
      <c r="E21" s="153"/>
      <c r="F21" s="48"/>
      <c r="G21" s="49"/>
      <c r="H21" s="389"/>
      <c r="I21" s="404"/>
      <c r="J21" s="330"/>
      <c r="K21" s="389"/>
      <c r="L21" s="389"/>
      <c r="M21" s="386"/>
      <c r="N21" s="389"/>
      <c r="O21" s="392"/>
      <c r="P21" s="25">
        <f>F21</f>
        <v>0</v>
      </c>
      <c r="Q21" s="25">
        <f>G21</f>
        <v>0</v>
      </c>
      <c r="R21" s="25">
        <f>D21</f>
        <v>0</v>
      </c>
    </row>
    <row r="22" spans="1:54">
      <c r="A22" s="359"/>
      <c r="B22" s="354"/>
      <c r="C22" s="398"/>
      <c r="D22" s="401"/>
      <c r="E22" s="153"/>
      <c r="F22" s="48"/>
      <c r="G22" s="49"/>
      <c r="H22" s="390"/>
      <c r="I22" s="405"/>
      <c r="J22" s="330"/>
      <c r="K22" s="390"/>
      <c r="L22" s="390"/>
      <c r="M22" s="387"/>
      <c r="N22" s="390"/>
      <c r="O22" s="392"/>
      <c r="P22" s="25">
        <f t="shared" ref="P22:Q85" si="2">F22</f>
        <v>0</v>
      </c>
      <c r="Q22" s="25">
        <f t="shared" si="2"/>
        <v>0</v>
      </c>
      <c r="R22" s="25">
        <f t="shared" ref="R22:R85" si="3">D22</f>
        <v>0</v>
      </c>
    </row>
    <row r="23" spans="1:54">
      <c r="A23" s="359"/>
      <c r="B23" s="352" t="s">
        <v>3310</v>
      </c>
      <c r="C23" s="396">
        <v>2</v>
      </c>
      <c r="D23" s="399" t="s">
        <v>839</v>
      </c>
      <c r="E23" s="153" t="s">
        <v>812</v>
      </c>
      <c r="F23" s="48" t="s">
        <v>1669</v>
      </c>
      <c r="G23" s="49" t="s">
        <v>96</v>
      </c>
      <c r="H23" s="402" t="s">
        <v>3281</v>
      </c>
      <c r="I23" s="403">
        <v>4</v>
      </c>
      <c r="J23" s="329"/>
      <c r="K23" s="406" t="s">
        <v>3294</v>
      </c>
      <c r="L23" s="407"/>
      <c r="M23" s="385" t="s">
        <v>3303</v>
      </c>
      <c r="N23" s="388"/>
      <c r="O23" s="391"/>
      <c r="P23" s="25" t="str">
        <f t="shared" si="2"/>
        <v>1a-Ⅱ-2 了解促進健康生活的方法。A2/A1</v>
      </c>
      <c r="Q23" s="25" t="str">
        <f t="shared" si="2"/>
        <v>Aa-Ⅱ-2 人生各階段發展的順序與感受</v>
      </c>
      <c r="R23" s="25" t="str">
        <f t="shared" si="3"/>
        <v>第3週</v>
      </c>
    </row>
    <row r="24" spans="1:54">
      <c r="A24" s="359"/>
      <c r="B24" s="353"/>
      <c r="C24" s="397"/>
      <c r="D24" s="400"/>
      <c r="E24" s="153"/>
      <c r="F24" s="48"/>
      <c r="G24" s="49"/>
      <c r="H24" s="389"/>
      <c r="I24" s="404"/>
      <c r="J24" s="330"/>
      <c r="K24" s="389"/>
      <c r="L24" s="389"/>
      <c r="M24" s="386"/>
      <c r="N24" s="389"/>
      <c r="O24" s="392"/>
      <c r="P24" s="25">
        <f t="shared" si="2"/>
        <v>0</v>
      </c>
      <c r="Q24" s="25">
        <f t="shared" si="2"/>
        <v>0</v>
      </c>
      <c r="R24" s="25">
        <f t="shared" si="3"/>
        <v>0</v>
      </c>
    </row>
    <row r="25" spans="1:54">
      <c r="A25" s="359"/>
      <c r="B25" s="354"/>
      <c r="C25" s="398"/>
      <c r="D25" s="401"/>
      <c r="E25" s="153"/>
      <c r="F25" s="48"/>
      <c r="G25" s="49"/>
      <c r="H25" s="390"/>
      <c r="I25" s="405"/>
      <c r="J25" s="330"/>
      <c r="K25" s="390"/>
      <c r="L25" s="390"/>
      <c r="M25" s="387"/>
      <c r="N25" s="390"/>
      <c r="O25" s="392"/>
      <c r="P25" s="25">
        <f t="shared" si="2"/>
        <v>0</v>
      </c>
      <c r="Q25" s="25">
        <f t="shared" si="2"/>
        <v>0</v>
      </c>
      <c r="R25" s="25">
        <f t="shared" si="3"/>
        <v>0</v>
      </c>
    </row>
    <row r="26" spans="1:54" ht="28.5">
      <c r="A26" s="359"/>
      <c r="B26" s="352" t="s">
        <v>3310</v>
      </c>
      <c r="C26" s="396">
        <v>3</v>
      </c>
      <c r="D26" s="399" t="s">
        <v>840</v>
      </c>
      <c r="E26" s="153" t="s">
        <v>812</v>
      </c>
      <c r="F26" s="48" t="s">
        <v>1670</v>
      </c>
      <c r="G26" s="49" t="s">
        <v>98</v>
      </c>
      <c r="H26" s="402" t="s">
        <v>3282</v>
      </c>
      <c r="I26" s="403">
        <v>1</v>
      </c>
      <c r="J26" s="329"/>
      <c r="K26" s="406" t="s">
        <v>3295</v>
      </c>
      <c r="L26" s="407"/>
      <c r="M26" s="385" t="s">
        <v>12</v>
      </c>
      <c r="N26" s="388"/>
      <c r="O26" s="391"/>
      <c r="P26" s="25" t="str">
        <f t="shared" si="2"/>
        <v>1b-Ⅱ-1 認識健康技能和生活技能對健康維護的重要性。A2/A1</v>
      </c>
      <c r="Q26" s="25" t="str">
        <f t="shared" si="2"/>
        <v>Ab-Ⅱ-1 體適能遊戲</v>
      </c>
      <c r="R26" s="25" t="str">
        <f t="shared" si="3"/>
        <v>第4週</v>
      </c>
    </row>
    <row r="27" spans="1:54">
      <c r="A27" s="359"/>
      <c r="B27" s="355"/>
      <c r="C27" s="397"/>
      <c r="D27" s="400"/>
      <c r="E27" s="153"/>
      <c r="F27" s="48"/>
      <c r="G27" s="49"/>
      <c r="H27" s="389"/>
      <c r="I27" s="404"/>
      <c r="J27" s="330"/>
      <c r="K27" s="389"/>
      <c r="L27" s="389"/>
      <c r="M27" s="386"/>
      <c r="N27" s="389"/>
      <c r="O27" s="392"/>
      <c r="P27" s="25">
        <f t="shared" si="2"/>
        <v>0</v>
      </c>
      <c r="Q27" s="25">
        <f t="shared" si="2"/>
        <v>0</v>
      </c>
      <c r="R27" s="25">
        <f t="shared" si="3"/>
        <v>0</v>
      </c>
    </row>
    <row r="28" spans="1:54">
      <c r="A28" s="359"/>
      <c r="B28" s="356"/>
      <c r="C28" s="398"/>
      <c r="D28" s="401"/>
      <c r="E28" s="153"/>
      <c r="F28" s="48"/>
      <c r="G28" s="49"/>
      <c r="H28" s="390"/>
      <c r="I28" s="405"/>
      <c r="J28" s="330"/>
      <c r="K28" s="390"/>
      <c r="L28" s="390"/>
      <c r="M28" s="387"/>
      <c r="N28" s="390"/>
      <c r="O28" s="392"/>
      <c r="P28" s="25">
        <f t="shared" si="2"/>
        <v>0</v>
      </c>
      <c r="Q28" s="25">
        <f t="shared" si="2"/>
        <v>0</v>
      </c>
      <c r="R28" s="25">
        <f t="shared" si="3"/>
        <v>0</v>
      </c>
    </row>
    <row r="29" spans="1:54" ht="28.5">
      <c r="A29" s="359"/>
      <c r="B29" s="357" t="s">
        <v>3313</v>
      </c>
      <c r="C29" s="396">
        <v>4</v>
      </c>
      <c r="D29" s="399" t="s">
        <v>3230</v>
      </c>
      <c r="E29" s="153" t="s">
        <v>812</v>
      </c>
      <c r="F29" s="48" t="s">
        <v>1671</v>
      </c>
      <c r="G29" s="49" t="s">
        <v>99</v>
      </c>
      <c r="H29" s="402" t="s">
        <v>3283</v>
      </c>
      <c r="I29" s="403">
        <v>6</v>
      </c>
      <c r="J29" s="329"/>
      <c r="K29" s="406" t="s">
        <v>3296</v>
      </c>
      <c r="L29" s="407"/>
      <c r="M29" s="385" t="s">
        <v>14</v>
      </c>
      <c r="N29" s="388"/>
      <c r="O29" s="391"/>
      <c r="P29" s="25" t="str">
        <f t="shared" si="2"/>
        <v>1b-Ⅱ-2 辨別生活情境中適用的健康技能和生活技能。A1/A2</v>
      </c>
      <c r="Q29" s="25" t="str">
        <f t="shared" si="2"/>
        <v>Ab-Ⅱ-2 自我身心適能狀況的掌握</v>
      </c>
      <c r="R29" s="25" t="str">
        <f t="shared" si="3"/>
        <v>第5週
第6週</v>
      </c>
    </row>
    <row r="30" spans="1:54">
      <c r="A30" s="359"/>
      <c r="B30" s="355"/>
      <c r="C30" s="397"/>
      <c r="D30" s="400"/>
      <c r="E30" s="153"/>
      <c r="F30" s="48"/>
      <c r="G30" s="49"/>
      <c r="H30" s="389"/>
      <c r="I30" s="404"/>
      <c r="J30" s="330"/>
      <c r="K30" s="389"/>
      <c r="L30" s="389"/>
      <c r="M30" s="386"/>
      <c r="N30" s="389"/>
      <c r="O30" s="392"/>
      <c r="P30" s="25">
        <f t="shared" si="2"/>
        <v>0</v>
      </c>
      <c r="Q30" s="25">
        <f t="shared" si="2"/>
        <v>0</v>
      </c>
      <c r="R30" s="25">
        <f t="shared" si="3"/>
        <v>0</v>
      </c>
      <c r="V30" s="19"/>
      <c r="W30" s="19"/>
      <c r="X30" s="1"/>
      <c r="Y30" s="1"/>
      <c r="Z30" s="1"/>
      <c r="AA30" s="1"/>
      <c r="AB30" s="1"/>
      <c r="AC30" s="1"/>
      <c r="AD30" s="1"/>
      <c r="AE30" s="1"/>
      <c r="AF30" s="122"/>
      <c r="AG30" s="50"/>
      <c r="AH30" s="51"/>
      <c r="AI30" s="51"/>
      <c r="AJ30" s="51"/>
      <c r="AK30" s="51"/>
      <c r="AL30" s="51"/>
      <c r="AM30" s="51"/>
      <c r="AN30" s="51"/>
      <c r="AO30" s="51"/>
      <c r="AP30" s="52"/>
    </row>
    <row r="31" spans="1:54">
      <c r="A31" s="359"/>
      <c r="B31" s="356"/>
      <c r="C31" s="398"/>
      <c r="D31" s="401"/>
      <c r="E31" s="153"/>
      <c r="F31" s="48"/>
      <c r="G31" s="49"/>
      <c r="H31" s="390"/>
      <c r="I31" s="405"/>
      <c r="J31" s="330"/>
      <c r="K31" s="390"/>
      <c r="L31" s="390"/>
      <c r="M31" s="387"/>
      <c r="N31" s="390"/>
      <c r="O31" s="392"/>
      <c r="P31" s="25">
        <f t="shared" si="2"/>
        <v>0</v>
      </c>
      <c r="Q31" s="25">
        <f t="shared" si="2"/>
        <v>0</v>
      </c>
      <c r="R31" s="25">
        <f t="shared" si="3"/>
        <v>0</v>
      </c>
    </row>
    <row r="32" spans="1:54" ht="42.75">
      <c r="A32" s="359"/>
      <c r="B32" s="352" t="s">
        <v>3315</v>
      </c>
      <c r="C32" s="396">
        <v>5</v>
      </c>
      <c r="D32" s="399" t="s">
        <v>3231</v>
      </c>
      <c r="E32" s="153" t="s">
        <v>812</v>
      </c>
      <c r="F32" s="48" t="s">
        <v>3316</v>
      </c>
      <c r="G32" s="49" t="s">
        <v>3317</v>
      </c>
      <c r="H32" s="402" t="s">
        <v>3284</v>
      </c>
      <c r="I32" s="403">
        <v>5</v>
      </c>
      <c r="J32" s="329"/>
      <c r="K32" s="406" t="s">
        <v>3297</v>
      </c>
      <c r="L32" s="407"/>
      <c r="M32" s="385" t="s">
        <v>3304</v>
      </c>
      <c r="N32" s="388"/>
      <c r="O32" s="391"/>
      <c r="P32" s="25" t="str">
        <f t="shared" si="2"/>
        <v>1c-Ⅱ-1 認識身體活動的動作技能。A2/A1
1c-Ⅱ-2 認識身體活動的傷害和防護概念。A2/A1</v>
      </c>
      <c r="Q32" s="25" t="str">
        <f t="shared" si="2"/>
        <v>Ba-Ⅱ-1 居家、交通及戶外環境潛在危機的警覺與安全須知_x000D_
Ba-Ⅱ-2 灼燙傷、出血、扭傷的急救處理</v>
      </c>
      <c r="R32" s="25" t="str">
        <f t="shared" si="3"/>
        <v>第7週
第8週</v>
      </c>
    </row>
    <row r="33" spans="1:18">
      <c r="A33" s="359"/>
      <c r="B33" s="355"/>
      <c r="C33" s="397"/>
      <c r="D33" s="400"/>
      <c r="E33" s="153"/>
      <c r="F33" s="48"/>
      <c r="G33" s="49"/>
      <c r="H33" s="389"/>
      <c r="I33" s="404"/>
      <c r="J33" s="330"/>
      <c r="K33" s="389"/>
      <c r="L33" s="389"/>
      <c r="M33" s="386"/>
      <c r="N33" s="389"/>
      <c r="O33" s="392"/>
      <c r="P33" s="25">
        <f t="shared" si="2"/>
        <v>0</v>
      </c>
      <c r="Q33" s="25">
        <f t="shared" si="2"/>
        <v>0</v>
      </c>
      <c r="R33" s="25">
        <f t="shared" si="3"/>
        <v>0</v>
      </c>
    </row>
    <row r="34" spans="1:18">
      <c r="A34" s="359"/>
      <c r="B34" s="356"/>
      <c r="C34" s="398"/>
      <c r="D34" s="401"/>
      <c r="E34" s="153"/>
      <c r="F34" s="48"/>
      <c r="G34" s="49"/>
      <c r="H34" s="390"/>
      <c r="I34" s="405"/>
      <c r="J34" s="330"/>
      <c r="K34" s="390"/>
      <c r="L34" s="390"/>
      <c r="M34" s="387"/>
      <c r="N34" s="390"/>
      <c r="O34" s="392"/>
      <c r="P34" s="25">
        <f t="shared" si="2"/>
        <v>0</v>
      </c>
      <c r="Q34" s="25">
        <f t="shared" si="2"/>
        <v>0</v>
      </c>
      <c r="R34" s="25">
        <f t="shared" si="3"/>
        <v>0</v>
      </c>
    </row>
    <row r="35" spans="1:18" ht="28.5">
      <c r="A35" s="359"/>
      <c r="B35" s="357" t="s">
        <v>3310</v>
      </c>
      <c r="C35" s="396">
        <v>6</v>
      </c>
      <c r="D35" s="399" t="s">
        <v>845</v>
      </c>
      <c r="E35" s="153" t="s">
        <v>812</v>
      </c>
      <c r="F35" s="48" t="s">
        <v>1674</v>
      </c>
      <c r="G35" s="49" t="s">
        <v>115</v>
      </c>
      <c r="H35" s="402" t="s">
        <v>3285</v>
      </c>
      <c r="I35" s="403">
        <v>3</v>
      </c>
      <c r="J35" s="329"/>
      <c r="K35" s="406" t="s">
        <v>3298</v>
      </c>
      <c r="L35" s="407"/>
      <c r="M35" s="385" t="s">
        <v>13</v>
      </c>
      <c r="N35" s="388"/>
      <c r="O35" s="391"/>
      <c r="P35" s="25" t="str">
        <f t="shared" si="2"/>
        <v>1d-Ⅱ-1 認識動作技能概念與動作練習的策略。A2/A1</v>
      </c>
      <c r="Q35" s="25" t="str">
        <f t="shared" si="2"/>
        <v>Bc-Ⅱ-2 運動與身體適能相關保健知識</v>
      </c>
      <c r="R35" s="25" t="str">
        <f t="shared" si="3"/>
        <v>第9週</v>
      </c>
    </row>
    <row r="36" spans="1:18">
      <c r="A36" s="359"/>
      <c r="B36" s="355"/>
      <c r="C36" s="397"/>
      <c r="D36" s="400"/>
      <c r="E36" s="153"/>
      <c r="F36" s="48"/>
      <c r="G36" s="49"/>
      <c r="H36" s="389"/>
      <c r="I36" s="404"/>
      <c r="J36" s="330"/>
      <c r="K36" s="389"/>
      <c r="L36" s="389"/>
      <c r="M36" s="386"/>
      <c r="N36" s="389"/>
      <c r="O36" s="392"/>
      <c r="P36" s="25">
        <f t="shared" si="2"/>
        <v>0</v>
      </c>
      <c r="Q36" s="25">
        <f t="shared" si="2"/>
        <v>0</v>
      </c>
      <c r="R36" s="25">
        <f t="shared" si="3"/>
        <v>0</v>
      </c>
    </row>
    <row r="37" spans="1:18">
      <c r="A37" s="359"/>
      <c r="B37" s="356"/>
      <c r="C37" s="398"/>
      <c r="D37" s="401"/>
      <c r="E37" s="153"/>
      <c r="F37" s="48"/>
      <c r="G37" s="49"/>
      <c r="H37" s="390"/>
      <c r="I37" s="405"/>
      <c r="J37" s="330"/>
      <c r="K37" s="390"/>
      <c r="L37" s="390"/>
      <c r="M37" s="387"/>
      <c r="N37" s="390"/>
      <c r="O37" s="392"/>
      <c r="P37" s="25">
        <f t="shared" si="2"/>
        <v>0</v>
      </c>
      <c r="Q37" s="25">
        <f t="shared" si="2"/>
        <v>0</v>
      </c>
      <c r="R37" s="25">
        <f t="shared" si="3"/>
        <v>0</v>
      </c>
    </row>
    <row r="38" spans="1:18" ht="57">
      <c r="A38" s="359"/>
      <c r="B38" s="352" t="s">
        <v>3318</v>
      </c>
      <c r="C38" s="396">
        <v>7</v>
      </c>
      <c r="D38" s="399" t="s">
        <v>3232</v>
      </c>
      <c r="E38" s="153" t="s">
        <v>812</v>
      </c>
      <c r="F38" s="48" t="s">
        <v>3319</v>
      </c>
      <c r="G38" s="49" t="s">
        <v>3320</v>
      </c>
      <c r="H38" s="402" t="s">
        <v>3286</v>
      </c>
      <c r="I38" s="403">
        <v>6</v>
      </c>
      <c r="J38" s="329"/>
      <c r="K38" s="406" t="s">
        <v>3299</v>
      </c>
      <c r="L38" s="407"/>
      <c r="M38" s="385" t="s">
        <v>3302</v>
      </c>
      <c r="N38" s="388"/>
      <c r="O38" s="391"/>
      <c r="P38" s="25" t="str">
        <f t="shared" si="2"/>
        <v>1d-Ⅱ-1 認識動作技能概念與動作練習的策略。A2/A1
1d-Ⅱ-2 描述自己或他人動作技能的正確性。B1/A3/A2</v>
      </c>
      <c r="Q38" s="25" t="str">
        <f t="shared" si="2"/>
        <v>Bc-Ⅱ-1 暖身、活動部位伸展目的的理解_x000D_
Bc-Ⅱ-2 運動與身體適能相關保健知識</v>
      </c>
      <c r="R38" s="25" t="str">
        <f t="shared" si="3"/>
        <v>第10週
第11週</v>
      </c>
    </row>
    <row r="39" spans="1:18">
      <c r="A39" s="359"/>
      <c r="B39" s="355"/>
      <c r="C39" s="397"/>
      <c r="D39" s="400"/>
      <c r="E39" s="153"/>
      <c r="F39" s="48"/>
      <c r="G39" s="49"/>
      <c r="H39" s="389"/>
      <c r="I39" s="404"/>
      <c r="J39" s="330"/>
      <c r="K39" s="389"/>
      <c r="L39" s="389"/>
      <c r="M39" s="386"/>
      <c r="N39" s="389"/>
      <c r="O39" s="392"/>
      <c r="P39" s="25">
        <f t="shared" si="2"/>
        <v>0</v>
      </c>
      <c r="Q39" s="25">
        <f t="shared" si="2"/>
        <v>0</v>
      </c>
      <c r="R39" s="25">
        <f t="shared" si="3"/>
        <v>0</v>
      </c>
    </row>
    <row r="40" spans="1:18">
      <c r="A40" s="359"/>
      <c r="B40" s="356"/>
      <c r="C40" s="398"/>
      <c r="D40" s="401"/>
      <c r="E40" s="153"/>
      <c r="F40" s="48"/>
      <c r="G40" s="49"/>
      <c r="H40" s="390"/>
      <c r="I40" s="405"/>
      <c r="J40" s="330"/>
      <c r="K40" s="390"/>
      <c r="L40" s="390"/>
      <c r="M40" s="387"/>
      <c r="N40" s="390"/>
      <c r="O40" s="392"/>
      <c r="P40" s="25">
        <f t="shared" si="2"/>
        <v>0</v>
      </c>
      <c r="Q40" s="25">
        <f t="shared" si="2"/>
        <v>0</v>
      </c>
      <c r="R40" s="25">
        <f t="shared" si="3"/>
        <v>0</v>
      </c>
    </row>
    <row r="41" spans="1:18" ht="57">
      <c r="A41" s="359"/>
      <c r="B41" s="352" t="s">
        <v>3322</v>
      </c>
      <c r="C41" s="396">
        <v>8</v>
      </c>
      <c r="D41" s="399" t="s">
        <v>3233</v>
      </c>
      <c r="E41" s="153" t="s">
        <v>812</v>
      </c>
      <c r="F41" s="48" t="s">
        <v>3324</v>
      </c>
      <c r="G41" s="49" t="s">
        <v>3325</v>
      </c>
      <c r="H41" s="402" t="s">
        <v>3287</v>
      </c>
      <c r="I41" s="403">
        <v>6</v>
      </c>
      <c r="J41" s="329"/>
      <c r="K41" s="406" t="s">
        <v>3300</v>
      </c>
      <c r="L41" s="407"/>
      <c r="M41" s="385" t="s">
        <v>3305</v>
      </c>
      <c r="N41" s="388"/>
      <c r="O41" s="391"/>
      <c r="P41" s="25" t="str">
        <f t="shared" si="2"/>
        <v>2a-Ⅱ-1 覺察健康受到個人、家庭、學校等因素之影響。A3/A2_x000D_
2a-Ⅱ-2 注意健康問題所帶來的威脅感與嚴重性。A2/A3</v>
      </c>
      <c r="Q41" s="25" t="str">
        <f t="shared" si="2"/>
        <v>Bc-Ⅱ-2 運動與身體適能相關保健知識_x000D_
Ca-Ⅱ-1 健康社區的意識、責任與維護行動</v>
      </c>
      <c r="R41" s="25" t="str">
        <f t="shared" si="3"/>
        <v>第12週
第13週</v>
      </c>
    </row>
    <row r="42" spans="1:18">
      <c r="A42" s="359"/>
      <c r="B42" s="355"/>
      <c r="C42" s="397"/>
      <c r="D42" s="400"/>
      <c r="E42" s="153"/>
      <c r="F42" s="48"/>
      <c r="G42" s="49"/>
      <c r="H42" s="389"/>
      <c r="I42" s="404"/>
      <c r="J42" s="330"/>
      <c r="K42" s="389"/>
      <c r="L42" s="389"/>
      <c r="M42" s="386"/>
      <c r="N42" s="389"/>
      <c r="O42" s="392"/>
      <c r="P42" s="25">
        <f t="shared" si="2"/>
        <v>0</v>
      </c>
      <c r="Q42" s="25">
        <f t="shared" si="2"/>
        <v>0</v>
      </c>
      <c r="R42" s="25">
        <f t="shared" si="3"/>
        <v>0</v>
      </c>
    </row>
    <row r="43" spans="1:18">
      <c r="A43" s="359"/>
      <c r="B43" s="356"/>
      <c r="C43" s="398"/>
      <c r="D43" s="401"/>
      <c r="E43" s="153"/>
      <c r="F43" s="48"/>
      <c r="G43" s="49"/>
      <c r="H43" s="390"/>
      <c r="I43" s="405"/>
      <c r="J43" s="330"/>
      <c r="K43" s="390"/>
      <c r="L43" s="390"/>
      <c r="M43" s="387"/>
      <c r="N43" s="390"/>
      <c r="O43" s="392"/>
      <c r="P43" s="25">
        <f t="shared" si="2"/>
        <v>0</v>
      </c>
      <c r="Q43" s="25">
        <f t="shared" si="2"/>
        <v>0</v>
      </c>
      <c r="R43" s="25">
        <f t="shared" si="3"/>
        <v>0</v>
      </c>
    </row>
    <row r="44" spans="1:18" ht="33">
      <c r="A44" s="359"/>
      <c r="B44" s="352" t="s">
        <v>3328</v>
      </c>
      <c r="C44" s="396">
        <v>9</v>
      </c>
      <c r="D44" s="399" t="s">
        <v>850</v>
      </c>
      <c r="E44" s="153" t="s">
        <v>812</v>
      </c>
      <c r="F44" s="48" t="s">
        <v>3329</v>
      </c>
      <c r="G44" s="49" t="s">
        <v>112</v>
      </c>
      <c r="H44" s="402" t="s">
        <v>3288</v>
      </c>
      <c r="I44" s="403">
        <v>3</v>
      </c>
      <c r="J44" s="329"/>
      <c r="K44" s="406" t="s">
        <v>3301</v>
      </c>
      <c r="L44" s="407"/>
      <c r="M44" s="385" t="s">
        <v>12</v>
      </c>
      <c r="N44" s="388"/>
      <c r="O44" s="391"/>
      <c r="P44" s="25" t="str">
        <f t="shared" si="2"/>
        <v>2b-Ⅱ-1 遵守健康的生活規範。A2/C1
2b-Ⅱ-2 願意改善個人的健康習慣。A3/A1</v>
      </c>
      <c r="Q44" s="25" t="str">
        <f t="shared" si="2"/>
        <v>Bc-Ⅱ-1 暖身、活動部位伸展目的的理解</v>
      </c>
      <c r="R44" s="25" t="str">
        <f t="shared" si="3"/>
        <v>第14週</v>
      </c>
    </row>
    <row r="45" spans="1:18">
      <c r="A45" s="359"/>
      <c r="B45" s="355"/>
      <c r="C45" s="397"/>
      <c r="D45" s="400"/>
      <c r="E45" s="153"/>
      <c r="F45" s="48"/>
      <c r="G45" s="49"/>
      <c r="H45" s="389"/>
      <c r="I45" s="404"/>
      <c r="J45" s="330"/>
      <c r="K45" s="389"/>
      <c r="L45" s="389"/>
      <c r="M45" s="386"/>
      <c r="N45" s="389"/>
      <c r="O45" s="392"/>
      <c r="P45" s="25">
        <f t="shared" si="2"/>
        <v>0</v>
      </c>
      <c r="Q45" s="25">
        <f t="shared" si="2"/>
        <v>0</v>
      </c>
      <c r="R45" s="25">
        <f t="shared" si="3"/>
        <v>0</v>
      </c>
    </row>
    <row r="46" spans="1:18">
      <c r="A46" s="359"/>
      <c r="B46" s="356"/>
      <c r="C46" s="398"/>
      <c r="D46" s="401"/>
      <c r="E46" s="153"/>
      <c r="F46" s="48"/>
      <c r="G46" s="49"/>
      <c r="H46" s="390"/>
      <c r="I46" s="405"/>
      <c r="J46" s="330"/>
      <c r="K46" s="390"/>
      <c r="L46" s="390"/>
      <c r="M46" s="387"/>
      <c r="N46" s="390"/>
      <c r="O46" s="392"/>
      <c r="P46" s="25">
        <f t="shared" si="2"/>
        <v>0</v>
      </c>
      <c r="Q46" s="25">
        <f t="shared" si="2"/>
        <v>0</v>
      </c>
      <c r="R46" s="25">
        <f t="shared" si="3"/>
        <v>0</v>
      </c>
    </row>
    <row r="47" spans="1:18" ht="57">
      <c r="A47" s="359"/>
      <c r="B47" s="352" t="s">
        <v>3330</v>
      </c>
      <c r="C47" s="396">
        <v>10</v>
      </c>
      <c r="D47" s="399" t="s">
        <v>851</v>
      </c>
      <c r="E47" s="153" t="s">
        <v>812</v>
      </c>
      <c r="F47" s="48" t="s">
        <v>3331</v>
      </c>
      <c r="G47" s="49"/>
      <c r="H47" s="402" t="s">
        <v>3289</v>
      </c>
      <c r="I47" s="403">
        <v>3</v>
      </c>
      <c r="J47" s="329"/>
      <c r="K47" s="406"/>
      <c r="L47" s="407"/>
      <c r="M47" s="385" t="s">
        <v>3306</v>
      </c>
      <c r="N47" s="388"/>
      <c r="O47" s="391"/>
      <c r="P47" s="25" t="str">
        <f t="shared" si="2"/>
        <v>1c-Ⅱ-2 認識身體活動的傷害和防護概念。A2/A1
2c-Ⅱ-1 遵守上課規範和運動比賽規則。C2/C1</v>
      </c>
      <c r="Q47" s="25">
        <f t="shared" si="2"/>
        <v>0</v>
      </c>
      <c r="R47" s="25" t="str">
        <f t="shared" si="3"/>
        <v>第15週</v>
      </c>
    </row>
    <row r="48" spans="1:18">
      <c r="A48" s="359"/>
      <c r="B48" s="355"/>
      <c r="C48" s="397"/>
      <c r="D48" s="400"/>
      <c r="E48" s="153"/>
      <c r="F48" s="48"/>
      <c r="G48" s="49"/>
      <c r="H48" s="389"/>
      <c r="I48" s="404"/>
      <c r="J48" s="330"/>
      <c r="K48" s="389"/>
      <c r="L48" s="389"/>
      <c r="M48" s="386"/>
      <c r="N48" s="389"/>
      <c r="O48" s="392"/>
      <c r="P48" s="25">
        <f t="shared" si="2"/>
        <v>0</v>
      </c>
      <c r="Q48" s="25">
        <f t="shared" si="2"/>
        <v>0</v>
      </c>
      <c r="R48" s="25">
        <f t="shared" si="3"/>
        <v>0</v>
      </c>
    </row>
    <row r="49" spans="1:18">
      <c r="A49" s="359"/>
      <c r="B49" s="356"/>
      <c r="C49" s="398"/>
      <c r="D49" s="401"/>
      <c r="E49" s="153"/>
      <c r="F49" s="48"/>
      <c r="G49" s="49"/>
      <c r="H49" s="390"/>
      <c r="I49" s="405"/>
      <c r="J49" s="330"/>
      <c r="K49" s="390"/>
      <c r="L49" s="390"/>
      <c r="M49" s="387"/>
      <c r="N49" s="390"/>
      <c r="O49" s="392"/>
      <c r="P49" s="25">
        <f t="shared" si="2"/>
        <v>0</v>
      </c>
      <c r="Q49" s="25">
        <f t="shared" si="2"/>
        <v>0</v>
      </c>
      <c r="R49" s="25">
        <f t="shared" si="3"/>
        <v>0</v>
      </c>
    </row>
    <row r="50" spans="1:18" ht="42.75">
      <c r="A50" s="359"/>
      <c r="B50" s="352" t="s">
        <v>3328</v>
      </c>
      <c r="C50" s="396">
        <v>11</v>
      </c>
      <c r="D50" s="399" t="s">
        <v>3234</v>
      </c>
      <c r="E50" s="153" t="s">
        <v>812</v>
      </c>
      <c r="F50" s="48" t="s">
        <v>3329</v>
      </c>
      <c r="G50" s="49" t="s">
        <v>3332</v>
      </c>
      <c r="H50" s="402" t="s">
        <v>3290</v>
      </c>
      <c r="I50" s="403">
        <v>5</v>
      </c>
      <c r="J50" s="329"/>
      <c r="K50" s="406"/>
      <c r="L50" s="407"/>
      <c r="M50" s="385" t="s">
        <v>3307</v>
      </c>
      <c r="N50" s="388"/>
      <c r="O50" s="391"/>
      <c r="P50" s="25" t="str">
        <f t="shared" si="2"/>
        <v>2b-Ⅱ-1 遵守健康的生活規範。A2/C1
2b-Ⅱ-2 願意改善個人的健康習慣。A3/A1</v>
      </c>
      <c r="Q50" s="25" t="str">
        <f t="shared" si="2"/>
        <v>Ca-Ⅱ-1 健康社區的意識、責任與維護行動_x000D_
Cb-Ⅱ-1 安全規則的遵守、運動促進發展的相關知識</v>
      </c>
      <c r="R50" s="25" t="str">
        <f t="shared" si="3"/>
        <v>第16週
第17週</v>
      </c>
    </row>
    <row r="51" spans="1:18">
      <c r="A51" s="359"/>
      <c r="B51" s="355"/>
      <c r="C51" s="397"/>
      <c r="D51" s="400"/>
      <c r="E51" s="153"/>
      <c r="F51" s="48"/>
      <c r="G51" s="49"/>
      <c r="H51" s="389"/>
      <c r="I51" s="404"/>
      <c r="J51" s="330"/>
      <c r="K51" s="389"/>
      <c r="L51" s="389"/>
      <c r="M51" s="386"/>
      <c r="N51" s="389"/>
      <c r="O51" s="392"/>
      <c r="P51" s="25">
        <f t="shared" si="2"/>
        <v>0</v>
      </c>
      <c r="Q51" s="25">
        <f t="shared" si="2"/>
        <v>0</v>
      </c>
      <c r="R51" s="25">
        <f t="shared" si="3"/>
        <v>0</v>
      </c>
    </row>
    <row r="52" spans="1:18">
      <c r="A52" s="359"/>
      <c r="B52" s="356"/>
      <c r="C52" s="398"/>
      <c r="D52" s="401"/>
      <c r="E52" s="153"/>
      <c r="F52" s="48"/>
      <c r="G52" s="49"/>
      <c r="H52" s="390"/>
      <c r="I52" s="405"/>
      <c r="J52" s="330"/>
      <c r="K52" s="390"/>
      <c r="L52" s="390"/>
      <c r="M52" s="387"/>
      <c r="N52" s="390"/>
      <c r="O52" s="392"/>
      <c r="P52" s="25">
        <f t="shared" si="2"/>
        <v>0</v>
      </c>
      <c r="Q52" s="25">
        <f t="shared" si="2"/>
        <v>0</v>
      </c>
      <c r="R52" s="25">
        <f t="shared" si="3"/>
        <v>0</v>
      </c>
    </row>
    <row r="53" spans="1:18" ht="57">
      <c r="A53" s="359"/>
      <c r="B53" s="352" t="s">
        <v>3336</v>
      </c>
      <c r="C53" s="396">
        <v>12</v>
      </c>
      <c r="D53" s="399" t="s">
        <v>3235</v>
      </c>
      <c r="E53" s="153" t="s">
        <v>812</v>
      </c>
      <c r="F53" s="48" t="s">
        <v>3338</v>
      </c>
      <c r="G53" s="49" t="s">
        <v>3339</v>
      </c>
      <c r="H53" s="402" t="s">
        <v>3291</v>
      </c>
      <c r="I53" s="403">
        <v>5</v>
      </c>
      <c r="J53" s="329"/>
      <c r="K53" s="406"/>
      <c r="L53" s="407"/>
      <c r="M53" s="385" t="s">
        <v>12</v>
      </c>
      <c r="N53" s="388"/>
      <c r="O53" s="391"/>
      <c r="P53" s="25" t="str">
        <f t="shared" si="2"/>
        <v>2c-Ⅱ-2 表現增進團隊合作、友善的互動行為。B1/C2_x000D_
2c-Ⅱ-3 表現主動參與、樂於嘗試的學習態度。A1/B1</v>
      </c>
      <c r="Q53" s="25" t="str">
        <f t="shared" si="2"/>
        <v>Cb-Ⅱ-1 安全規則的遵守、運動促進發展的相關知識_x000D_
Cb-Ⅱ-3 奧林匹克運動會的起源知識與主要訴求</v>
      </c>
      <c r="R53" s="25" t="str">
        <f t="shared" si="3"/>
        <v>第18週
第19週</v>
      </c>
    </row>
    <row r="54" spans="1:18">
      <c r="A54" s="359"/>
      <c r="B54" s="355"/>
      <c r="C54" s="397"/>
      <c r="D54" s="400"/>
      <c r="E54" s="153"/>
      <c r="F54" s="48"/>
      <c r="G54" s="49"/>
      <c r="H54" s="389"/>
      <c r="I54" s="404"/>
      <c r="J54" s="330"/>
      <c r="K54" s="389"/>
      <c r="L54" s="389"/>
      <c r="M54" s="386"/>
      <c r="N54" s="389"/>
      <c r="O54" s="392"/>
      <c r="P54" s="25">
        <f t="shared" si="2"/>
        <v>0</v>
      </c>
      <c r="Q54" s="25">
        <f t="shared" si="2"/>
        <v>0</v>
      </c>
      <c r="R54" s="25">
        <f t="shared" si="3"/>
        <v>0</v>
      </c>
    </row>
    <row r="55" spans="1:18">
      <c r="A55" s="359"/>
      <c r="B55" s="356"/>
      <c r="C55" s="398"/>
      <c r="D55" s="401"/>
      <c r="E55" s="153"/>
      <c r="F55" s="48"/>
      <c r="G55" s="49"/>
      <c r="H55" s="390"/>
      <c r="I55" s="405"/>
      <c r="J55" s="330"/>
      <c r="K55" s="390"/>
      <c r="L55" s="390"/>
      <c r="M55" s="387"/>
      <c r="N55" s="390"/>
      <c r="O55" s="392"/>
      <c r="P55" s="25">
        <f t="shared" si="2"/>
        <v>0</v>
      </c>
      <c r="Q55" s="25">
        <f t="shared" si="2"/>
        <v>0</v>
      </c>
      <c r="R55" s="25">
        <f t="shared" si="3"/>
        <v>0</v>
      </c>
    </row>
    <row r="56" spans="1:18" ht="71.25">
      <c r="A56" s="359"/>
      <c r="B56" s="352" t="s">
        <v>3342</v>
      </c>
      <c r="C56" s="396">
        <v>13</v>
      </c>
      <c r="D56" s="399" t="s">
        <v>3236</v>
      </c>
      <c r="E56" s="153" t="s">
        <v>812</v>
      </c>
      <c r="F56" s="48" t="s">
        <v>3344</v>
      </c>
      <c r="G56" s="49" t="s">
        <v>3345</v>
      </c>
      <c r="H56" s="402" t="s">
        <v>3292</v>
      </c>
      <c r="I56" s="403">
        <v>5</v>
      </c>
      <c r="J56" s="329"/>
      <c r="K56" s="406"/>
      <c r="L56" s="407"/>
      <c r="M56" s="385" t="s">
        <v>3308</v>
      </c>
      <c r="N56" s="388"/>
      <c r="O56" s="391"/>
      <c r="P56" s="25" t="str">
        <f t="shared" si="2"/>
        <v>1d-Ⅱ-2 描述自己或他人動作技能的正確性。B1/A3/A2
2c-Ⅱ-3 表現主動參與、樂於嘗試的學習態度。A1/B1_x000D_
2d-Ⅱ-1 描述參與身體活動的感覺。B1/B3</v>
      </c>
      <c r="Q56" s="25" t="str">
        <f t="shared" si="2"/>
        <v>Cb-Ⅱ-4 運動活動空間、場域的分辨_x000D_
Cd-Ⅱ-1 戶外休閒運動基本技能</v>
      </c>
      <c r="R56" s="25" t="str">
        <f t="shared" si="3"/>
        <v>第20週
第21週</v>
      </c>
    </row>
    <row r="57" spans="1:18">
      <c r="A57" s="359"/>
      <c r="B57" s="355"/>
      <c r="C57" s="397"/>
      <c r="D57" s="400"/>
      <c r="E57" s="153"/>
      <c r="F57" s="48"/>
      <c r="G57" s="49"/>
      <c r="H57" s="389"/>
      <c r="I57" s="404"/>
      <c r="J57" s="330"/>
      <c r="K57" s="389"/>
      <c r="L57" s="389"/>
      <c r="M57" s="386"/>
      <c r="N57" s="389"/>
      <c r="O57" s="392"/>
      <c r="P57" s="25">
        <f t="shared" si="2"/>
        <v>0</v>
      </c>
      <c r="Q57" s="25">
        <f t="shared" si="2"/>
        <v>0</v>
      </c>
      <c r="R57" s="25">
        <f t="shared" si="3"/>
        <v>0</v>
      </c>
    </row>
    <row r="58" spans="1:18">
      <c r="A58" s="359"/>
      <c r="B58" s="356"/>
      <c r="C58" s="398"/>
      <c r="D58" s="401"/>
      <c r="E58" s="153"/>
      <c r="F58" s="48"/>
      <c r="G58" s="49"/>
      <c r="H58" s="390"/>
      <c r="I58" s="405"/>
      <c r="J58" s="330"/>
      <c r="K58" s="390"/>
      <c r="L58" s="390"/>
      <c r="M58" s="387"/>
      <c r="N58" s="390"/>
      <c r="O58" s="392"/>
      <c r="P58" s="25">
        <f t="shared" si="2"/>
        <v>0</v>
      </c>
      <c r="Q58" s="25">
        <f t="shared" si="2"/>
        <v>0</v>
      </c>
      <c r="R58" s="25">
        <f t="shared" si="3"/>
        <v>0</v>
      </c>
    </row>
    <row r="59" spans="1:18" ht="18" customHeight="1">
      <c r="A59" s="359"/>
      <c r="B59" s="357"/>
      <c r="C59" s="396">
        <v>14</v>
      </c>
      <c r="D59" s="399"/>
      <c r="E59" s="153"/>
      <c r="F59" s="48"/>
      <c r="G59" s="49"/>
      <c r="H59" s="402"/>
      <c r="I59" s="403"/>
      <c r="J59" s="329"/>
      <c r="K59" s="406"/>
      <c r="L59" s="407"/>
      <c r="M59" s="385"/>
      <c r="N59" s="388"/>
      <c r="O59" s="391"/>
      <c r="P59" s="25">
        <f t="shared" si="2"/>
        <v>0</v>
      </c>
      <c r="Q59" s="25">
        <f t="shared" si="2"/>
        <v>0</v>
      </c>
      <c r="R59" s="25">
        <f t="shared" si="3"/>
        <v>0</v>
      </c>
    </row>
    <row r="60" spans="1:18" ht="18" customHeight="1">
      <c r="A60" s="359"/>
      <c r="B60" s="355"/>
      <c r="C60" s="397"/>
      <c r="D60" s="400"/>
      <c r="E60" s="153"/>
      <c r="F60" s="48"/>
      <c r="G60" s="49"/>
      <c r="H60" s="389"/>
      <c r="I60" s="404"/>
      <c r="J60" s="330"/>
      <c r="K60" s="389"/>
      <c r="L60" s="389"/>
      <c r="M60" s="386"/>
      <c r="N60" s="389"/>
      <c r="O60" s="392"/>
      <c r="P60" s="25">
        <f t="shared" si="2"/>
        <v>0</v>
      </c>
      <c r="Q60" s="25">
        <f t="shared" si="2"/>
        <v>0</v>
      </c>
      <c r="R60" s="25">
        <f t="shared" si="3"/>
        <v>0</v>
      </c>
    </row>
    <row r="61" spans="1:18" ht="18" customHeight="1">
      <c r="A61" s="359"/>
      <c r="B61" s="356"/>
      <c r="C61" s="398"/>
      <c r="D61" s="401"/>
      <c r="E61" s="153"/>
      <c r="F61" s="48"/>
      <c r="G61" s="49"/>
      <c r="H61" s="390"/>
      <c r="I61" s="405"/>
      <c r="J61" s="330"/>
      <c r="K61" s="390"/>
      <c r="L61" s="390"/>
      <c r="M61" s="387"/>
      <c r="N61" s="390"/>
      <c r="O61" s="392"/>
      <c r="P61" s="25">
        <f t="shared" si="2"/>
        <v>0</v>
      </c>
      <c r="Q61" s="25">
        <f t="shared" si="2"/>
        <v>0</v>
      </c>
      <c r="R61" s="25">
        <f t="shared" si="3"/>
        <v>0</v>
      </c>
    </row>
    <row r="62" spans="1:18" ht="18" customHeight="1">
      <c r="A62" s="359"/>
      <c r="B62" s="357"/>
      <c r="C62" s="396">
        <v>15</v>
      </c>
      <c r="D62" s="399"/>
      <c r="E62" s="153"/>
      <c r="F62" s="48"/>
      <c r="G62" s="49"/>
      <c r="H62" s="402"/>
      <c r="I62" s="403"/>
      <c r="J62" s="329"/>
      <c r="K62" s="406"/>
      <c r="L62" s="407"/>
      <c r="M62" s="385"/>
      <c r="N62" s="388"/>
      <c r="O62" s="391"/>
      <c r="P62" s="25">
        <f t="shared" si="2"/>
        <v>0</v>
      </c>
      <c r="Q62" s="25">
        <f t="shared" si="2"/>
        <v>0</v>
      </c>
      <c r="R62" s="25">
        <f t="shared" si="3"/>
        <v>0</v>
      </c>
    </row>
    <row r="63" spans="1:18" ht="18" customHeight="1">
      <c r="A63" s="359"/>
      <c r="B63" s="355"/>
      <c r="C63" s="397"/>
      <c r="D63" s="400"/>
      <c r="E63" s="153"/>
      <c r="F63" s="48"/>
      <c r="G63" s="49"/>
      <c r="H63" s="389"/>
      <c r="I63" s="404"/>
      <c r="J63" s="330"/>
      <c r="K63" s="389"/>
      <c r="L63" s="389"/>
      <c r="M63" s="386"/>
      <c r="N63" s="389"/>
      <c r="O63" s="392"/>
      <c r="P63" s="25">
        <f t="shared" si="2"/>
        <v>0</v>
      </c>
      <c r="Q63" s="25">
        <f t="shared" si="2"/>
        <v>0</v>
      </c>
      <c r="R63" s="25">
        <f t="shared" si="3"/>
        <v>0</v>
      </c>
    </row>
    <row r="64" spans="1:18" ht="18" customHeight="1">
      <c r="A64" s="359"/>
      <c r="B64" s="356"/>
      <c r="C64" s="398"/>
      <c r="D64" s="401"/>
      <c r="E64" s="153"/>
      <c r="F64" s="48"/>
      <c r="G64" s="49"/>
      <c r="H64" s="390"/>
      <c r="I64" s="405"/>
      <c r="J64" s="330"/>
      <c r="K64" s="390"/>
      <c r="L64" s="390"/>
      <c r="M64" s="387"/>
      <c r="N64" s="390"/>
      <c r="O64" s="392"/>
      <c r="P64" s="25">
        <f t="shared" si="2"/>
        <v>0</v>
      </c>
      <c r="Q64" s="25">
        <f t="shared" si="2"/>
        <v>0</v>
      </c>
      <c r="R64" s="25">
        <f t="shared" si="3"/>
        <v>0</v>
      </c>
    </row>
    <row r="65" spans="1:18" ht="18" customHeight="1">
      <c r="A65" s="359"/>
      <c r="B65" s="357"/>
      <c r="C65" s="396">
        <v>16</v>
      </c>
      <c r="D65" s="399"/>
      <c r="E65" s="153"/>
      <c r="F65" s="48"/>
      <c r="G65" s="49"/>
      <c r="H65" s="402"/>
      <c r="I65" s="403"/>
      <c r="J65" s="329"/>
      <c r="K65" s="406"/>
      <c r="L65" s="407"/>
      <c r="M65" s="385"/>
      <c r="N65" s="388"/>
      <c r="O65" s="391"/>
      <c r="P65" s="25">
        <f t="shared" si="2"/>
        <v>0</v>
      </c>
      <c r="Q65" s="25">
        <f t="shared" si="2"/>
        <v>0</v>
      </c>
      <c r="R65" s="25">
        <f t="shared" si="3"/>
        <v>0</v>
      </c>
    </row>
    <row r="66" spans="1:18" ht="18" customHeight="1">
      <c r="A66" s="359"/>
      <c r="B66" s="355"/>
      <c r="C66" s="397"/>
      <c r="D66" s="400"/>
      <c r="E66" s="153"/>
      <c r="F66" s="48"/>
      <c r="G66" s="49"/>
      <c r="H66" s="389"/>
      <c r="I66" s="404"/>
      <c r="J66" s="330"/>
      <c r="K66" s="389"/>
      <c r="L66" s="389"/>
      <c r="M66" s="386"/>
      <c r="N66" s="389"/>
      <c r="O66" s="392"/>
      <c r="P66" s="25">
        <f t="shared" si="2"/>
        <v>0</v>
      </c>
      <c r="Q66" s="25">
        <f t="shared" si="2"/>
        <v>0</v>
      </c>
      <c r="R66" s="25">
        <f t="shared" si="3"/>
        <v>0</v>
      </c>
    </row>
    <row r="67" spans="1:18" ht="18" customHeight="1">
      <c r="A67" s="359"/>
      <c r="B67" s="356"/>
      <c r="C67" s="398"/>
      <c r="D67" s="401"/>
      <c r="E67" s="153"/>
      <c r="F67" s="48"/>
      <c r="G67" s="49"/>
      <c r="H67" s="390"/>
      <c r="I67" s="405"/>
      <c r="J67" s="330"/>
      <c r="K67" s="390"/>
      <c r="L67" s="390"/>
      <c r="M67" s="387"/>
      <c r="N67" s="390"/>
      <c r="O67" s="392"/>
      <c r="P67" s="25">
        <f t="shared" si="2"/>
        <v>0</v>
      </c>
      <c r="Q67" s="25">
        <f t="shared" si="2"/>
        <v>0</v>
      </c>
      <c r="R67" s="25">
        <f t="shared" si="3"/>
        <v>0</v>
      </c>
    </row>
    <row r="68" spans="1:18" ht="18" customHeight="1">
      <c r="A68" s="359"/>
      <c r="B68" s="357"/>
      <c r="C68" s="396">
        <v>17</v>
      </c>
      <c r="D68" s="399"/>
      <c r="E68" s="153"/>
      <c r="F68" s="48"/>
      <c r="G68" s="49"/>
      <c r="H68" s="402"/>
      <c r="I68" s="403"/>
      <c r="J68" s="329"/>
      <c r="K68" s="406"/>
      <c r="L68" s="407"/>
      <c r="M68" s="385"/>
      <c r="N68" s="388"/>
      <c r="O68" s="391"/>
      <c r="P68" s="25">
        <f t="shared" si="2"/>
        <v>0</v>
      </c>
      <c r="Q68" s="25">
        <f t="shared" si="2"/>
        <v>0</v>
      </c>
      <c r="R68" s="25">
        <f t="shared" si="3"/>
        <v>0</v>
      </c>
    </row>
    <row r="69" spans="1:18" ht="18" customHeight="1">
      <c r="A69" s="359"/>
      <c r="B69" s="355"/>
      <c r="C69" s="397"/>
      <c r="D69" s="400"/>
      <c r="E69" s="153"/>
      <c r="F69" s="48"/>
      <c r="G69" s="49"/>
      <c r="H69" s="389"/>
      <c r="I69" s="404"/>
      <c r="J69" s="330"/>
      <c r="K69" s="389"/>
      <c r="L69" s="389"/>
      <c r="M69" s="386"/>
      <c r="N69" s="389"/>
      <c r="O69" s="392"/>
      <c r="P69" s="25">
        <f t="shared" si="2"/>
        <v>0</v>
      </c>
      <c r="Q69" s="25">
        <f t="shared" si="2"/>
        <v>0</v>
      </c>
      <c r="R69" s="25">
        <f t="shared" si="3"/>
        <v>0</v>
      </c>
    </row>
    <row r="70" spans="1:18" ht="18" customHeight="1">
      <c r="A70" s="359"/>
      <c r="B70" s="356"/>
      <c r="C70" s="398"/>
      <c r="D70" s="401"/>
      <c r="E70" s="153"/>
      <c r="F70" s="48"/>
      <c r="G70" s="49"/>
      <c r="H70" s="390"/>
      <c r="I70" s="405"/>
      <c r="J70" s="330"/>
      <c r="K70" s="390"/>
      <c r="L70" s="390"/>
      <c r="M70" s="387"/>
      <c r="N70" s="390"/>
      <c r="O70" s="392"/>
      <c r="P70" s="25">
        <f t="shared" si="2"/>
        <v>0</v>
      </c>
      <c r="Q70" s="25">
        <f t="shared" si="2"/>
        <v>0</v>
      </c>
      <c r="R70" s="25">
        <f t="shared" si="3"/>
        <v>0</v>
      </c>
    </row>
    <row r="71" spans="1:18" ht="18" customHeight="1">
      <c r="A71" s="359"/>
      <c r="B71" s="357"/>
      <c r="C71" s="396">
        <v>18</v>
      </c>
      <c r="D71" s="399"/>
      <c r="E71" s="153"/>
      <c r="F71" s="48"/>
      <c r="G71" s="49"/>
      <c r="H71" s="402"/>
      <c r="I71" s="403"/>
      <c r="J71" s="329"/>
      <c r="K71" s="406"/>
      <c r="L71" s="407"/>
      <c r="M71" s="385"/>
      <c r="N71" s="388"/>
      <c r="O71" s="391"/>
      <c r="P71" s="25">
        <f t="shared" si="2"/>
        <v>0</v>
      </c>
      <c r="Q71" s="25">
        <f t="shared" si="2"/>
        <v>0</v>
      </c>
      <c r="R71" s="25">
        <f t="shared" si="3"/>
        <v>0</v>
      </c>
    </row>
    <row r="72" spans="1:18" ht="18" customHeight="1">
      <c r="A72" s="359"/>
      <c r="B72" s="355"/>
      <c r="C72" s="397"/>
      <c r="D72" s="400"/>
      <c r="E72" s="153"/>
      <c r="F72" s="48"/>
      <c r="G72" s="49"/>
      <c r="H72" s="389"/>
      <c r="I72" s="404"/>
      <c r="J72" s="330"/>
      <c r="K72" s="389"/>
      <c r="L72" s="389"/>
      <c r="M72" s="386"/>
      <c r="N72" s="389"/>
      <c r="O72" s="392"/>
      <c r="P72" s="25">
        <f t="shared" si="2"/>
        <v>0</v>
      </c>
      <c r="Q72" s="25">
        <f t="shared" si="2"/>
        <v>0</v>
      </c>
      <c r="R72" s="25">
        <f t="shared" si="3"/>
        <v>0</v>
      </c>
    </row>
    <row r="73" spans="1:18" ht="18" customHeight="1">
      <c r="A73" s="359"/>
      <c r="B73" s="356"/>
      <c r="C73" s="398"/>
      <c r="D73" s="401"/>
      <c r="E73" s="153"/>
      <c r="F73" s="48"/>
      <c r="G73" s="49"/>
      <c r="H73" s="390"/>
      <c r="I73" s="405"/>
      <c r="J73" s="330"/>
      <c r="K73" s="390"/>
      <c r="L73" s="390"/>
      <c r="M73" s="387"/>
      <c r="N73" s="390"/>
      <c r="O73" s="392"/>
      <c r="P73" s="25">
        <f t="shared" si="2"/>
        <v>0</v>
      </c>
      <c r="Q73" s="25">
        <f t="shared" si="2"/>
        <v>0</v>
      </c>
      <c r="R73" s="25">
        <f t="shared" si="3"/>
        <v>0</v>
      </c>
    </row>
    <row r="74" spans="1:18" ht="18" customHeight="1">
      <c r="A74" s="359"/>
      <c r="B74" s="357"/>
      <c r="C74" s="396">
        <v>19</v>
      </c>
      <c r="D74" s="399"/>
      <c r="E74" s="153"/>
      <c r="F74" s="48"/>
      <c r="G74" s="49"/>
      <c r="H74" s="402"/>
      <c r="I74" s="403"/>
      <c r="J74" s="329"/>
      <c r="K74" s="406"/>
      <c r="L74" s="407"/>
      <c r="M74" s="385"/>
      <c r="N74" s="388"/>
      <c r="O74" s="391"/>
      <c r="P74" s="25">
        <f t="shared" ref="P74:Q76" si="4">F74</f>
        <v>0</v>
      </c>
      <c r="Q74" s="25">
        <f t="shared" si="4"/>
        <v>0</v>
      </c>
      <c r="R74" s="25">
        <f>D74</f>
        <v>0</v>
      </c>
    </row>
    <row r="75" spans="1:18" ht="18" customHeight="1">
      <c r="A75" s="359"/>
      <c r="B75" s="355"/>
      <c r="C75" s="397"/>
      <c r="D75" s="400"/>
      <c r="E75" s="153"/>
      <c r="F75" s="48"/>
      <c r="G75" s="49"/>
      <c r="H75" s="389"/>
      <c r="I75" s="404"/>
      <c r="J75" s="330"/>
      <c r="K75" s="389"/>
      <c r="L75" s="389"/>
      <c r="M75" s="386"/>
      <c r="N75" s="389"/>
      <c r="O75" s="392"/>
      <c r="P75" s="25">
        <f t="shared" si="4"/>
        <v>0</v>
      </c>
      <c r="Q75" s="25">
        <f t="shared" si="4"/>
        <v>0</v>
      </c>
      <c r="R75" s="25">
        <f>D75</f>
        <v>0</v>
      </c>
    </row>
    <row r="76" spans="1:18" ht="18" customHeight="1">
      <c r="A76" s="359"/>
      <c r="B76" s="356"/>
      <c r="C76" s="398"/>
      <c r="D76" s="401"/>
      <c r="E76" s="153"/>
      <c r="F76" s="48"/>
      <c r="G76" s="49"/>
      <c r="H76" s="390"/>
      <c r="I76" s="405"/>
      <c r="J76" s="330"/>
      <c r="K76" s="390"/>
      <c r="L76" s="390"/>
      <c r="M76" s="387"/>
      <c r="N76" s="390"/>
      <c r="O76" s="392"/>
      <c r="P76" s="25">
        <f t="shared" si="4"/>
        <v>0</v>
      </c>
      <c r="Q76" s="25">
        <f t="shared" si="4"/>
        <v>0</v>
      </c>
      <c r="R76" s="25">
        <f>D76</f>
        <v>0</v>
      </c>
    </row>
    <row r="77" spans="1:18" ht="18" customHeight="1">
      <c r="A77" s="359"/>
      <c r="B77" s="357"/>
      <c r="C77" s="396">
        <v>20</v>
      </c>
      <c r="D77" s="399"/>
      <c r="E77" s="153"/>
      <c r="F77" s="48"/>
      <c r="G77" s="49"/>
      <c r="H77" s="402"/>
      <c r="I77" s="403"/>
      <c r="J77" s="329"/>
      <c r="K77" s="406"/>
      <c r="L77" s="407"/>
      <c r="M77" s="385"/>
      <c r="N77" s="388"/>
      <c r="O77" s="391"/>
      <c r="P77" s="25">
        <f t="shared" si="2"/>
        <v>0</v>
      </c>
      <c r="Q77" s="25">
        <f t="shared" si="2"/>
        <v>0</v>
      </c>
      <c r="R77" s="25">
        <f t="shared" si="3"/>
        <v>0</v>
      </c>
    </row>
    <row r="78" spans="1:18" ht="18" customHeight="1">
      <c r="A78" s="359"/>
      <c r="B78" s="355"/>
      <c r="C78" s="397"/>
      <c r="D78" s="400"/>
      <c r="E78" s="153"/>
      <c r="F78" s="48"/>
      <c r="G78" s="49"/>
      <c r="H78" s="389"/>
      <c r="I78" s="404"/>
      <c r="J78" s="330"/>
      <c r="K78" s="389"/>
      <c r="L78" s="389"/>
      <c r="M78" s="386"/>
      <c r="N78" s="389"/>
      <c r="O78" s="392"/>
      <c r="P78" s="25">
        <f t="shared" si="2"/>
        <v>0</v>
      </c>
      <c r="Q78" s="25">
        <f t="shared" si="2"/>
        <v>0</v>
      </c>
      <c r="R78" s="25">
        <f t="shared" si="3"/>
        <v>0</v>
      </c>
    </row>
    <row r="79" spans="1:18" ht="18" customHeight="1">
      <c r="A79" s="359"/>
      <c r="B79" s="356"/>
      <c r="C79" s="398"/>
      <c r="D79" s="401"/>
      <c r="E79" s="153"/>
      <c r="F79" s="48"/>
      <c r="G79" s="49"/>
      <c r="H79" s="390"/>
      <c r="I79" s="405"/>
      <c r="J79" s="330"/>
      <c r="K79" s="390"/>
      <c r="L79" s="390"/>
      <c r="M79" s="387"/>
      <c r="N79" s="390"/>
      <c r="O79" s="392"/>
      <c r="P79" s="25">
        <f t="shared" si="2"/>
        <v>0</v>
      </c>
      <c r="Q79" s="25">
        <f t="shared" si="2"/>
        <v>0</v>
      </c>
      <c r="R79" s="25">
        <f t="shared" si="3"/>
        <v>0</v>
      </c>
    </row>
    <row r="80" spans="1:18" ht="18" customHeight="1">
      <c r="A80" s="359"/>
      <c r="B80" s="357"/>
      <c r="C80" s="396">
        <v>21</v>
      </c>
      <c r="D80" s="399"/>
      <c r="E80" s="153"/>
      <c r="F80" s="48"/>
      <c r="G80" s="49"/>
      <c r="H80" s="402"/>
      <c r="I80" s="403"/>
      <c r="J80" s="329"/>
      <c r="K80" s="406"/>
      <c r="L80" s="407"/>
      <c r="M80" s="385"/>
      <c r="N80" s="388"/>
      <c r="O80" s="391"/>
      <c r="P80" s="25">
        <f t="shared" si="2"/>
        <v>0</v>
      </c>
      <c r="Q80" s="25">
        <f t="shared" si="2"/>
        <v>0</v>
      </c>
      <c r="R80" s="25">
        <f t="shared" si="3"/>
        <v>0</v>
      </c>
    </row>
    <row r="81" spans="1:54" ht="18" customHeight="1">
      <c r="A81" s="359"/>
      <c r="B81" s="355"/>
      <c r="C81" s="397"/>
      <c r="D81" s="400"/>
      <c r="E81" s="153"/>
      <c r="F81" s="48"/>
      <c r="G81" s="49"/>
      <c r="H81" s="389"/>
      <c r="I81" s="404"/>
      <c r="J81" s="330"/>
      <c r="K81" s="389"/>
      <c r="L81" s="389"/>
      <c r="M81" s="386"/>
      <c r="N81" s="389"/>
      <c r="O81" s="392"/>
      <c r="P81" s="25">
        <f t="shared" si="2"/>
        <v>0</v>
      </c>
      <c r="Q81" s="25">
        <f t="shared" si="2"/>
        <v>0</v>
      </c>
      <c r="R81" s="25">
        <f t="shared" si="3"/>
        <v>0</v>
      </c>
    </row>
    <row r="82" spans="1:54" ht="18" customHeight="1">
      <c r="A82" s="359"/>
      <c r="B82" s="356"/>
      <c r="C82" s="398"/>
      <c r="D82" s="401"/>
      <c r="E82" s="153"/>
      <c r="F82" s="48"/>
      <c r="G82" s="49"/>
      <c r="H82" s="390"/>
      <c r="I82" s="405"/>
      <c r="J82" s="330"/>
      <c r="K82" s="390"/>
      <c r="L82" s="390"/>
      <c r="M82" s="387"/>
      <c r="N82" s="390"/>
      <c r="O82" s="392"/>
      <c r="P82" s="25">
        <f t="shared" si="2"/>
        <v>0</v>
      </c>
      <c r="Q82" s="25">
        <f t="shared" si="2"/>
        <v>0</v>
      </c>
      <c r="R82" s="25">
        <f t="shared" si="3"/>
        <v>0</v>
      </c>
    </row>
    <row r="83" spans="1:54" ht="18" customHeight="1">
      <c r="A83" s="359"/>
      <c r="B83" s="357"/>
      <c r="C83" s="396">
        <v>22</v>
      </c>
      <c r="D83" s="399"/>
      <c r="E83" s="152"/>
      <c r="F83" s="46"/>
      <c r="G83" s="47"/>
      <c r="H83" s="402"/>
      <c r="I83" s="403"/>
      <c r="J83" s="329"/>
      <c r="K83" s="406"/>
      <c r="L83" s="407"/>
      <c r="M83" s="385"/>
      <c r="N83" s="388"/>
      <c r="O83" s="391"/>
      <c r="P83" s="25">
        <f t="shared" si="2"/>
        <v>0</v>
      </c>
      <c r="Q83" s="25">
        <f t="shared" si="2"/>
        <v>0</v>
      </c>
      <c r="R83" s="25">
        <f t="shared" si="3"/>
        <v>0</v>
      </c>
    </row>
    <row r="84" spans="1:54" ht="18" customHeight="1">
      <c r="A84" s="359"/>
      <c r="B84" s="355"/>
      <c r="C84" s="397"/>
      <c r="D84" s="400"/>
      <c r="E84" s="152"/>
      <c r="F84" s="46"/>
      <c r="G84" s="47"/>
      <c r="H84" s="389"/>
      <c r="I84" s="404"/>
      <c r="J84" s="330"/>
      <c r="K84" s="389"/>
      <c r="L84" s="389"/>
      <c r="M84" s="386"/>
      <c r="N84" s="389"/>
      <c r="O84" s="392"/>
      <c r="P84" s="25">
        <f t="shared" si="2"/>
        <v>0</v>
      </c>
      <c r="Q84" s="25">
        <f t="shared" si="2"/>
        <v>0</v>
      </c>
      <c r="R84" s="25">
        <f t="shared" si="3"/>
        <v>0</v>
      </c>
    </row>
    <row r="85" spans="1:54" ht="18" customHeight="1">
      <c r="A85" s="359"/>
      <c r="B85" s="356"/>
      <c r="C85" s="398"/>
      <c r="D85" s="401"/>
      <c r="E85" s="152"/>
      <c r="F85" s="46"/>
      <c r="G85" s="47"/>
      <c r="H85" s="390"/>
      <c r="I85" s="405"/>
      <c r="J85" s="330"/>
      <c r="K85" s="390"/>
      <c r="L85" s="390"/>
      <c r="M85" s="387"/>
      <c r="N85" s="390"/>
      <c r="O85" s="392"/>
      <c r="P85" s="25">
        <f t="shared" si="2"/>
        <v>0</v>
      </c>
      <c r="Q85" s="25">
        <f t="shared" si="2"/>
        <v>0</v>
      </c>
      <c r="R85" s="25">
        <f t="shared" si="3"/>
        <v>0</v>
      </c>
    </row>
    <row r="86" spans="1:54">
      <c r="A86" s="358"/>
      <c r="C86" s="377" t="s">
        <v>3245</v>
      </c>
      <c r="D86" s="377"/>
      <c r="E86" s="377"/>
      <c r="F86" s="377"/>
      <c r="G86" s="377"/>
      <c r="H86" s="377" t="s">
        <v>3246</v>
      </c>
      <c r="I86" s="377">
        <f>SUM(I20:I85)</f>
        <v>58</v>
      </c>
      <c r="J86" s="377">
        <f>SUM(J20:J85)</f>
        <v>0</v>
      </c>
      <c r="K86" s="377">
        <v>13</v>
      </c>
      <c r="L86" s="377"/>
      <c r="M86" s="377"/>
      <c r="N86" s="377"/>
      <c r="O86" s="377"/>
    </row>
    <row r="87" spans="1:54" ht="19.149999999999999" customHeight="1">
      <c r="C87" s="371" t="s">
        <v>3247</v>
      </c>
      <c r="D87" s="172"/>
      <c r="E87" s="172"/>
      <c r="F87" s="172"/>
      <c r="G87" s="172"/>
      <c r="H87" s="172"/>
      <c r="I87" s="172"/>
      <c r="J87" s="172"/>
      <c r="K87" s="172"/>
      <c r="L87" s="372"/>
      <c r="M87" s="372"/>
      <c r="N87" s="372"/>
      <c r="O87" s="373"/>
    </row>
    <row r="88" spans="1:54" ht="19.149999999999999" customHeight="1">
      <c r="C88" s="378" t="s">
        <v>3248</v>
      </c>
      <c r="D88" s="379"/>
      <c r="E88" s="379"/>
      <c r="F88" s="379"/>
      <c r="G88" s="379"/>
      <c r="H88" s="379"/>
      <c r="I88" s="379"/>
      <c r="J88" s="379"/>
      <c r="K88" s="379"/>
      <c r="L88" s="380"/>
      <c r="M88" s="380"/>
      <c r="N88" s="380"/>
      <c r="O88" s="381"/>
    </row>
    <row r="89" spans="1:54" ht="19.149999999999999" customHeight="1">
      <c r="C89" s="378"/>
      <c r="D89" s="393"/>
      <c r="E89" s="393"/>
      <c r="F89" s="393"/>
      <c r="G89" s="393"/>
      <c r="H89" s="393"/>
      <c r="I89" s="393"/>
      <c r="J89" s="393"/>
      <c r="K89" s="393"/>
      <c r="L89" s="394"/>
      <c r="M89" s="394"/>
      <c r="N89" s="394"/>
      <c r="O89" s="395"/>
    </row>
    <row r="90" spans="1:54" ht="19.149999999999999" customHeight="1">
      <c r="C90" s="378"/>
      <c r="D90" s="393"/>
      <c r="E90" s="393"/>
      <c r="F90" s="393"/>
      <c r="G90" s="393"/>
      <c r="H90" s="393"/>
      <c r="I90" s="393"/>
      <c r="J90" s="393"/>
      <c r="K90" s="393"/>
      <c r="L90" s="394"/>
      <c r="M90" s="394"/>
      <c r="N90" s="394"/>
      <c r="O90" s="395"/>
    </row>
    <row r="91" spans="1:54" ht="19.149999999999999" customHeight="1">
      <c r="C91" s="378"/>
      <c r="D91" s="379"/>
      <c r="E91" s="379"/>
      <c r="F91" s="379"/>
      <c r="G91" s="379"/>
      <c r="H91" s="379"/>
      <c r="I91" s="379"/>
      <c r="J91" s="379"/>
      <c r="K91" s="379"/>
      <c r="L91" s="380"/>
      <c r="M91" s="380"/>
      <c r="N91" s="380"/>
      <c r="O91" s="381"/>
    </row>
    <row r="92" spans="1:54" s="184" customFormat="1">
      <c r="A92" s="181"/>
      <c r="B92" s="182"/>
      <c r="C92" s="382"/>
      <c r="D92" s="383"/>
      <c r="E92" s="383"/>
      <c r="F92" s="383"/>
      <c r="G92" s="383"/>
      <c r="H92" s="383"/>
      <c r="I92" s="383"/>
      <c r="J92" s="383"/>
      <c r="K92" s="383"/>
      <c r="L92" s="383"/>
      <c r="M92" s="383"/>
      <c r="N92" s="383"/>
      <c r="O92" s="384"/>
      <c r="P92" s="183"/>
      <c r="Q92" s="183"/>
      <c r="R92" s="183"/>
      <c r="X92" s="181"/>
      <c r="AH92" s="185"/>
      <c r="AI92" s="185"/>
      <c r="AJ92" s="186"/>
      <c r="AK92" s="187"/>
      <c r="AL92" s="187"/>
      <c r="AM92" s="187"/>
      <c r="AN92" s="187"/>
      <c r="AO92" s="187"/>
      <c r="AP92" s="187"/>
      <c r="AQ92" s="187"/>
      <c r="AR92" s="187"/>
      <c r="AS92" s="187"/>
      <c r="AT92" s="187"/>
      <c r="AU92" s="187"/>
      <c r="AV92" s="187"/>
      <c r="AW92" s="187"/>
      <c r="AX92" s="187"/>
      <c r="AY92" s="187"/>
      <c r="AZ92" s="187"/>
      <c r="BA92" s="187"/>
      <c r="BB92" s="187"/>
    </row>
    <row r="93" spans="1:54" s="26" customFormat="1">
      <c r="A93" s="27"/>
      <c r="B93" s="19"/>
      <c r="C93" s="140"/>
      <c r="D93" s="139"/>
      <c r="E93" s="139"/>
      <c r="F93" s="139"/>
      <c r="G93" s="139"/>
      <c r="H93" s="139"/>
      <c r="I93" s="139"/>
      <c r="J93" s="139"/>
      <c r="K93" s="139"/>
      <c r="L93" s="139"/>
      <c r="M93" s="139"/>
      <c r="N93" s="139"/>
      <c r="O93" s="139"/>
      <c r="P93" s="25"/>
      <c r="Q93" s="25"/>
      <c r="R93" s="25"/>
      <c r="X93" s="27"/>
      <c r="AH93" s="28"/>
      <c r="AI93" s="28"/>
      <c r="AJ93" s="29"/>
      <c r="AK93" s="1"/>
      <c r="AL93" s="1"/>
      <c r="AM93" s="1"/>
      <c r="AN93" s="1"/>
      <c r="AO93" s="1"/>
      <c r="AP93" s="1"/>
      <c r="AQ93" s="1"/>
      <c r="AR93" s="1"/>
      <c r="AS93" s="1"/>
      <c r="AT93" s="1"/>
      <c r="AU93" s="1"/>
      <c r="AV93" s="1"/>
      <c r="AW93" s="1"/>
      <c r="AX93" s="1"/>
      <c r="AY93" s="1"/>
      <c r="AZ93" s="1"/>
      <c r="BA93" s="1"/>
      <c r="BB93" s="1"/>
    </row>
    <row r="94" spans="1:54">
      <c r="C94" s="141"/>
    </row>
    <row r="95" spans="1:54" s="26" customFormat="1">
      <c r="A95" s="27"/>
      <c r="B95" s="19"/>
      <c r="C95" s="140"/>
      <c r="D95" s="139"/>
      <c r="E95" s="139"/>
      <c r="F95" s="139"/>
      <c r="G95" s="139"/>
      <c r="H95" s="139"/>
      <c r="I95" s="139"/>
      <c r="J95" s="139"/>
      <c r="K95" s="139"/>
      <c r="L95" s="139"/>
      <c r="M95" s="45" t="s">
        <v>6</v>
      </c>
      <c r="N95" s="55" t="s">
        <v>214</v>
      </c>
      <c r="O95" s="139"/>
      <c r="P95" s="25"/>
      <c r="Q95" s="25"/>
      <c r="R95" s="25"/>
      <c r="X95" s="27"/>
      <c r="AH95" s="28"/>
      <c r="AI95" s="28"/>
      <c r="AJ95" s="29"/>
      <c r="AK95" s="1"/>
      <c r="AL95" s="1"/>
      <c r="AM95" s="1"/>
      <c r="AN95" s="1"/>
      <c r="AO95" s="1"/>
      <c r="AP95" s="1"/>
      <c r="AQ95" s="1"/>
      <c r="AR95" s="1"/>
      <c r="AS95" s="1"/>
      <c r="AT95" s="1"/>
      <c r="AU95" s="1"/>
      <c r="AV95" s="1"/>
      <c r="AW95" s="1"/>
      <c r="AX95" s="1"/>
      <c r="AY95" s="1"/>
      <c r="AZ95" s="1"/>
      <c r="BA95" s="1"/>
      <c r="BB95" s="1"/>
    </row>
    <row r="96" spans="1:54" s="26" customFormat="1">
      <c r="A96" s="27"/>
      <c r="B96" s="19"/>
      <c r="C96" s="140"/>
      <c r="D96" s="139"/>
      <c r="E96" s="139"/>
      <c r="F96" s="139"/>
      <c r="G96" s="139"/>
      <c r="H96" s="139"/>
      <c r="I96" s="139"/>
      <c r="J96" s="139"/>
      <c r="K96" s="139"/>
      <c r="L96" s="139"/>
      <c r="M96" s="57" t="s">
        <v>271</v>
      </c>
      <c r="N96" s="55">
        <f>SUMIF($O$20:$O$85,"A",$I$20:$I$85)</f>
        <v>0</v>
      </c>
      <c r="O96" s="139"/>
      <c r="P96" s="25"/>
      <c r="Q96" s="25"/>
      <c r="R96" s="25"/>
      <c r="X96" s="27"/>
      <c r="AH96" s="28"/>
      <c r="AI96" s="28"/>
      <c r="AJ96" s="29"/>
      <c r="AK96" s="1"/>
      <c r="AL96" s="1"/>
      <c r="AM96" s="1"/>
      <c r="AN96" s="1"/>
      <c r="AO96" s="1"/>
      <c r="AP96" s="1"/>
      <c r="AQ96" s="1"/>
      <c r="AR96" s="1"/>
      <c r="AS96" s="1"/>
      <c r="AT96" s="1"/>
      <c r="AU96" s="1"/>
      <c r="AV96" s="1"/>
      <c r="AW96" s="1"/>
      <c r="AX96" s="1"/>
      <c r="AY96" s="1"/>
      <c r="AZ96" s="1"/>
      <c r="BA96" s="1"/>
      <c r="BB96" s="1"/>
    </row>
    <row r="97" spans="1:54" s="26" customFormat="1">
      <c r="A97" s="27"/>
      <c r="B97" s="19"/>
      <c r="C97" s="140"/>
      <c r="D97" s="139"/>
      <c r="E97" s="139"/>
      <c r="F97" s="139"/>
      <c r="G97" s="139"/>
      <c r="H97" s="139"/>
      <c r="I97" s="139"/>
      <c r="J97" s="139"/>
      <c r="K97" s="139"/>
      <c r="L97" s="139"/>
      <c r="M97" s="57" t="s">
        <v>272</v>
      </c>
      <c r="N97" s="55">
        <f>SUMIF($O$20:$O$85,"B",$I$20:$I$85)</f>
        <v>0</v>
      </c>
      <c r="O97" s="139"/>
      <c r="P97" s="25"/>
      <c r="Q97" s="25"/>
      <c r="R97" s="25"/>
      <c r="X97" s="27"/>
      <c r="AH97" s="28"/>
      <c r="AI97" s="28"/>
      <c r="AJ97" s="29"/>
      <c r="AK97" s="1"/>
      <c r="AL97" s="1"/>
      <c r="AM97" s="1"/>
      <c r="AN97" s="1"/>
      <c r="AO97" s="1"/>
      <c r="AP97" s="1"/>
      <c r="AQ97" s="1"/>
      <c r="AR97" s="1"/>
      <c r="AS97" s="1"/>
      <c r="AT97" s="1"/>
      <c r="AU97" s="1"/>
      <c r="AV97" s="1"/>
      <c r="AW97" s="1"/>
      <c r="AX97" s="1"/>
      <c r="AY97" s="1"/>
      <c r="AZ97" s="1"/>
      <c r="BA97" s="1"/>
      <c r="BB97" s="1"/>
    </row>
    <row r="98" spans="1:54" s="26" customFormat="1">
      <c r="A98" s="27"/>
      <c r="B98" s="19"/>
      <c r="C98" s="140"/>
      <c r="D98" s="139"/>
      <c r="E98" s="139"/>
      <c r="F98" s="139"/>
      <c r="G98" s="139"/>
      <c r="H98" s="139"/>
      <c r="I98" s="139"/>
      <c r="J98" s="139"/>
      <c r="K98" s="139"/>
      <c r="L98" s="139"/>
      <c r="M98" s="57" t="s">
        <v>273</v>
      </c>
      <c r="N98" s="55">
        <f>SUMIF($O$20:$O$85,"C",$I$20:$I$85)</f>
        <v>0</v>
      </c>
      <c r="O98" s="139"/>
      <c r="P98" s="25"/>
      <c r="Q98" s="25"/>
      <c r="R98" s="25"/>
      <c r="X98" s="27"/>
      <c r="AH98" s="28"/>
      <c r="AI98" s="28"/>
      <c r="AJ98" s="29"/>
      <c r="AK98" s="1"/>
      <c r="AL98" s="1"/>
      <c r="AM98" s="1"/>
      <c r="AN98" s="1"/>
      <c r="AO98" s="1"/>
      <c r="AP98" s="1"/>
      <c r="AQ98" s="1"/>
      <c r="AR98" s="1"/>
      <c r="AS98" s="1"/>
      <c r="AT98" s="1"/>
      <c r="AU98" s="1"/>
      <c r="AV98" s="1"/>
      <c r="AW98" s="1"/>
      <c r="AX98" s="1"/>
      <c r="AY98" s="1"/>
      <c r="AZ98" s="1"/>
      <c r="BA98" s="1"/>
      <c r="BB98" s="1"/>
    </row>
    <row r="99" spans="1:54" s="26" customFormat="1">
      <c r="A99" s="27"/>
      <c r="B99" s="19"/>
      <c r="C99" s="140"/>
      <c r="D99" s="139"/>
      <c r="E99" s="139"/>
      <c r="F99" s="139"/>
      <c r="G99" s="139"/>
      <c r="H99" s="139"/>
      <c r="I99" s="139"/>
      <c r="J99" s="139"/>
      <c r="K99" s="139"/>
      <c r="L99" s="139"/>
      <c r="M99" s="57" t="s">
        <v>274</v>
      </c>
      <c r="N99" s="55">
        <f>SUMIF($O$20:$O$85,"D",$I$20:$I$85)</f>
        <v>0</v>
      </c>
      <c r="O99" s="139"/>
      <c r="P99" s="25"/>
      <c r="Q99" s="25"/>
      <c r="R99" s="25"/>
      <c r="X99" s="27"/>
      <c r="AH99" s="28"/>
      <c r="AI99" s="28"/>
      <c r="AJ99" s="29"/>
      <c r="AK99" s="1"/>
      <c r="AL99" s="1"/>
      <c r="AM99" s="1"/>
      <c r="AN99" s="1"/>
      <c r="AO99" s="1"/>
      <c r="AP99" s="1"/>
      <c r="AQ99" s="1"/>
      <c r="AR99" s="1"/>
      <c r="AS99" s="1"/>
      <c r="AT99" s="1"/>
      <c r="AU99" s="1"/>
      <c r="AV99" s="1"/>
      <c r="AW99" s="1"/>
      <c r="AX99" s="1"/>
      <c r="AY99" s="1"/>
      <c r="AZ99" s="1"/>
      <c r="BA99" s="1"/>
      <c r="BB99" s="1"/>
    </row>
    <row r="100" spans="1:54" s="26" customFormat="1">
      <c r="A100" s="27"/>
      <c r="B100" s="19"/>
      <c r="C100" s="140"/>
      <c r="D100" s="139"/>
      <c r="E100" s="139"/>
      <c r="F100" s="139"/>
      <c r="G100" s="139"/>
      <c r="H100" s="139"/>
      <c r="I100" s="139"/>
      <c r="J100" s="139"/>
      <c r="K100" s="139"/>
      <c r="L100" s="139"/>
      <c r="M100" s="139"/>
      <c r="N100" s="139"/>
      <c r="O100" s="139"/>
      <c r="P100" s="25"/>
      <c r="Q100" s="25"/>
      <c r="R100" s="25"/>
      <c r="X100" s="27"/>
      <c r="AH100" s="28"/>
      <c r="AI100" s="28"/>
      <c r="AJ100" s="29"/>
      <c r="AK100" s="1"/>
      <c r="AL100" s="1"/>
      <c r="AM100" s="1"/>
      <c r="AN100" s="1"/>
      <c r="AO100" s="1"/>
      <c r="AP100" s="1"/>
      <c r="AQ100" s="1"/>
      <c r="AR100" s="1"/>
      <c r="AS100" s="1"/>
      <c r="AT100" s="1"/>
      <c r="AU100" s="1"/>
      <c r="AV100" s="1"/>
      <c r="AW100" s="1"/>
      <c r="AX100" s="1"/>
      <c r="AY100" s="1"/>
      <c r="AZ100" s="1"/>
      <c r="BA100" s="1"/>
      <c r="BB100" s="1"/>
    </row>
    <row r="101" spans="1:54" s="26" customFormat="1">
      <c r="B101" s="19"/>
      <c r="C101" s="140"/>
      <c r="D101" s="139"/>
      <c r="E101" s="139"/>
      <c r="F101" s="139"/>
      <c r="G101" s="139"/>
      <c r="H101" s="139"/>
      <c r="I101" s="139"/>
      <c r="J101" s="139"/>
      <c r="K101" s="139"/>
      <c r="L101" s="139"/>
      <c r="M101" s="139"/>
      <c r="N101" s="139"/>
      <c r="O101" s="139"/>
      <c r="P101" s="25"/>
      <c r="Q101" s="25"/>
      <c r="R101" s="25"/>
      <c r="X101" s="27"/>
      <c r="AH101" s="28"/>
      <c r="AI101" s="28"/>
      <c r="AJ101" s="29"/>
      <c r="AK101" s="1"/>
      <c r="AL101" s="1"/>
      <c r="AM101" s="1"/>
      <c r="AN101" s="1"/>
      <c r="AO101" s="1"/>
      <c r="AP101" s="1"/>
      <c r="AQ101" s="1"/>
      <c r="AR101" s="1"/>
      <c r="AS101" s="1"/>
      <c r="AT101" s="1"/>
      <c r="AU101" s="1"/>
      <c r="AV101" s="1"/>
      <c r="AW101" s="1"/>
      <c r="AX101" s="1"/>
      <c r="AY101" s="1"/>
      <c r="AZ101" s="1"/>
      <c r="BA101" s="1"/>
      <c r="BB101" s="1"/>
    </row>
    <row r="102" spans="1:54">
      <c r="A102" s="150"/>
    </row>
    <row r="103" spans="1:54" s="26" customFormat="1">
      <c r="A103" s="151"/>
      <c r="B103" s="19"/>
      <c r="C103" s="20"/>
      <c r="H103" s="27"/>
      <c r="P103" s="25"/>
      <c r="Q103" s="25"/>
      <c r="R103" s="25"/>
      <c r="X103" s="27"/>
      <c r="AH103" s="28"/>
      <c r="AI103" s="28"/>
      <c r="AJ103" s="29"/>
      <c r="AK103" s="1"/>
      <c r="AL103" s="1"/>
      <c r="AM103" s="1"/>
      <c r="AN103" s="1"/>
      <c r="AO103" s="1"/>
      <c r="AP103" s="1"/>
      <c r="AQ103" s="1"/>
      <c r="AR103" s="1"/>
      <c r="AS103" s="1"/>
      <c r="AT103" s="1"/>
      <c r="AU103" s="1"/>
      <c r="AV103" s="1"/>
      <c r="AW103" s="1"/>
      <c r="AX103" s="1"/>
      <c r="AY103" s="1"/>
      <c r="AZ103" s="1"/>
      <c r="BA103" s="1"/>
      <c r="BB103" s="1"/>
    </row>
    <row r="104" spans="1:54" s="26" customFormat="1">
      <c r="A104" s="150" t="s">
        <v>3249</v>
      </c>
      <c r="B104" s="149"/>
      <c r="C104" s="148" t="s">
        <v>36</v>
      </c>
      <c r="H104" s="27"/>
      <c r="P104" s="25"/>
      <c r="Q104" s="25"/>
      <c r="R104" s="25"/>
      <c r="X104" s="27"/>
      <c r="AH104" s="28"/>
      <c r="AI104" s="28"/>
      <c r="AJ104" s="29"/>
      <c r="AK104" s="1"/>
      <c r="AL104" s="1"/>
      <c r="AM104" s="1"/>
      <c r="AN104" s="1"/>
      <c r="AO104" s="1"/>
      <c r="AP104" s="1"/>
      <c r="AQ104" s="1"/>
      <c r="AR104" s="1"/>
      <c r="AS104" s="1"/>
      <c r="AT104" s="1"/>
      <c r="AU104" s="1"/>
      <c r="AV104" s="1"/>
      <c r="AW104" s="1"/>
      <c r="AX104" s="1"/>
      <c r="AY104" s="1"/>
      <c r="AZ104" s="1"/>
      <c r="BA104" s="1"/>
      <c r="BB104" s="1"/>
    </row>
    <row r="105" spans="1:54" s="26" customFormat="1">
      <c r="A105" s="151" t="s">
        <v>3250</v>
      </c>
      <c r="B105" s="149"/>
      <c r="C105" s="148" t="s">
        <v>37</v>
      </c>
      <c r="H105" s="27"/>
      <c r="P105" s="25"/>
      <c r="Q105" s="25"/>
      <c r="R105" s="25"/>
      <c r="X105" s="27"/>
      <c r="AH105" s="28"/>
      <c r="AI105" s="28"/>
      <c r="AJ105" s="29"/>
      <c r="AK105" s="1"/>
      <c r="AL105" s="1"/>
      <c r="AM105" s="1"/>
      <c r="AN105" s="1"/>
      <c r="AO105" s="1"/>
      <c r="AP105" s="1"/>
      <c r="AQ105" s="1"/>
      <c r="AR105" s="1"/>
      <c r="AS105" s="1"/>
      <c r="AT105" s="1"/>
      <c r="AU105" s="1"/>
      <c r="AV105" s="1"/>
      <c r="AW105" s="1"/>
      <c r="AX105" s="1"/>
      <c r="AY105" s="1"/>
      <c r="AZ105" s="1"/>
      <c r="BA105" s="1"/>
      <c r="BB105" s="1"/>
    </row>
    <row r="106" spans="1:54" s="26" customFormat="1" ht="19.5">
      <c r="A106" s="54" t="s">
        <v>3251</v>
      </c>
      <c r="B106" s="149"/>
      <c r="C106" s="148" t="s">
        <v>38</v>
      </c>
      <c r="H106" s="27"/>
      <c r="P106" s="25"/>
      <c r="Q106" s="25"/>
      <c r="R106" s="25"/>
      <c r="X106" s="27"/>
      <c r="AH106" s="28"/>
      <c r="AI106" s="28"/>
      <c r="AJ106" s="29"/>
      <c r="AK106" s="1"/>
      <c r="AL106" s="1"/>
      <c r="AM106" s="1"/>
      <c r="AN106" s="1"/>
      <c r="AO106" s="1"/>
      <c r="AP106" s="1"/>
      <c r="AQ106" s="1"/>
      <c r="AR106" s="1"/>
      <c r="AS106" s="1"/>
      <c r="AT106" s="1"/>
      <c r="AU106" s="1"/>
      <c r="AV106" s="1"/>
      <c r="AW106" s="1"/>
      <c r="AX106" s="1"/>
      <c r="AY106" s="1"/>
      <c r="AZ106" s="1"/>
      <c r="BA106" s="1"/>
      <c r="BB106" s="1"/>
    </row>
    <row r="107" spans="1:54" s="26" customFormat="1" ht="19.5">
      <c r="A107" s="56" t="s">
        <v>3252</v>
      </c>
      <c r="B107" s="149"/>
      <c r="C107" s="148" t="s">
        <v>39</v>
      </c>
      <c r="H107" s="27"/>
      <c r="P107" s="25"/>
      <c r="Q107" s="25"/>
      <c r="R107" s="25"/>
      <c r="X107" s="27"/>
      <c r="AH107" s="28"/>
      <c r="AI107" s="28"/>
      <c r="AJ107" s="29"/>
      <c r="AK107" s="1"/>
      <c r="AL107" s="1"/>
      <c r="AM107" s="1"/>
      <c r="AN107" s="1"/>
      <c r="AO107" s="1"/>
      <c r="AP107" s="1"/>
      <c r="AQ107" s="1"/>
      <c r="AR107" s="1"/>
      <c r="AS107" s="1"/>
      <c r="AT107" s="1"/>
      <c r="AU107" s="1"/>
      <c r="AV107" s="1"/>
      <c r="AW107" s="1"/>
      <c r="AX107" s="1"/>
      <c r="AY107" s="1"/>
      <c r="AZ107" s="1"/>
      <c r="BA107" s="1"/>
      <c r="BB107" s="1"/>
    </row>
    <row r="108" spans="1:54" s="26" customFormat="1" ht="19.5">
      <c r="A108" s="56" t="s">
        <v>3253</v>
      </c>
      <c r="B108" s="149"/>
      <c r="C108" s="148" t="s">
        <v>224</v>
      </c>
      <c r="H108" s="27"/>
      <c r="P108" s="25"/>
      <c r="Q108" s="25"/>
      <c r="R108" s="25"/>
      <c r="X108" s="27"/>
      <c r="AH108" s="28"/>
      <c r="AI108" s="28"/>
      <c r="AJ108" s="29"/>
      <c r="AK108" s="1"/>
      <c r="AL108" s="1"/>
      <c r="AM108" s="1"/>
      <c r="AN108" s="1"/>
      <c r="AO108" s="1"/>
      <c r="AP108" s="1"/>
      <c r="AQ108" s="1"/>
      <c r="AR108" s="1"/>
      <c r="AS108" s="1"/>
      <c r="AT108" s="1"/>
      <c r="AU108" s="1"/>
      <c r="AV108" s="1"/>
      <c r="AW108" s="1"/>
      <c r="AX108" s="1"/>
      <c r="AY108" s="1"/>
      <c r="AZ108" s="1"/>
      <c r="BA108" s="1"/>
      <c r="BB108" s="1"/>
    </row>
    <row r="109" spans="1:54" ht="19.5">
      <c r="A109" s="56" t="s">
        <v>3254</v>
      </c>
      <c r="B109" s="149"/>
      <c r="C109" s="148" t="s">
        <v>225</v>
      </c>
    </row>
    <row r="110" spans="1:54" ht="39">
      <c r="A110" s="56" t="s">
        <v>3255</v>
      </c>
      <c r="B110" s="149"/>
      <c r="C110" s="148" t="s">
        <v>226</v>
      </c>
    </row>
    <row r="111" spans="1:54" ht="39">
      <c r="A111" s="56" t="s">
        <v>3256</v>
      </c>
      <c r="B111" s="149"/>
      <c r="C111" s="148" t="s">
        <v>227</v>
      </c>
    </row>
    <row r="112" spans="1:54" ht="39">
      <c r="A112" s="56" t="s">
        <v>3257</v>
      </c>
      <c r="B112" s="149"/>
      <c r="C112" s="148" t="s">
        <v>228</v>
      </c>
      <c r="D112" s="58"/>
      <c r="E112" s="58"/>
      <c r="F112" s="58"/>
      <c r="G112" s="58"/>
      <c r="H112" s="58"/>
      <c r="I112" s="58"/>
      <c r="J112" s="58"/>
      <c r="K112" s="58"/>
      <c r="L112" s="58"/>
      <c r="M112" s="58"/>
      <c r="N112" s="58"/>
      <c r="O112" s="58"/>
      <c r="P112" s="59"/>
      <c r="Q112" s="59"/>
      <c r="R112" s="19"/>
      <c r="S112" s="128"/>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row>
    <row r="113" spans="1:53" ht="21">
      <c r="A113" s="56" t="s">
        <v>3258</v>
      </c>
      <c r="B113" s="149"/>
      <c r="C113" s="148" t="s">
        <v>223</v>
      </c>
      <c r="D113" s="58"/>
      <c r="E113" s="58"/>
      <c r="F113" s="58"/>
      <c r="G113" s="58"/>
      <c r="H113" s="58"/>
      <c r="I113" s="58"/>
      <c r="J113" s="58"/>
      <c r="K113" s="58"/>
      <c r="L113" s="58"/>
      <c r="M113" s="58"/>
      <c r="N113" s="58"/>
      <c r="O113" s="58"/>
      <c r="P113" s="59"/>
      <c r="Q113" s="59"/>
      <c r="R113" s="19"/>
      <c r="S113" s="128"/>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28"/>
      <c r="AV113" s="128"/>
      <c r="AW113" s="134"/>
      <c r="AX113" s="134"/>
      <c r="AY113" s="134"/>
      <c r="AZ113" s="134"/>
      <c r="BA113" s="132"/>
    </row>
    <row r="114" spans="1:53" ht="39">
      <c r="A114" s="56" t="s">
        <v>3259</v>
      </c>
      <c r="B114" s="149"/>
      <c r="C114" s="148"/>
      <c r="D114" s="58"/>
      <c r="E114" s="58"/>
      <c r="F114" s="58"/>
      <c r="G114" s="58"/>
      <c r="H114" s="58"/>
      <c r="I114" s="58"/>
      <c r="J114" s="58"/>
      <c r="K114" s="58"/>
      <c r="L114" s="58"/>
      <c r="M114" s="58"/>
      <c r="N114" s="58"/>
      <c r="O114" s="58"/>
      <c r="P114" s="59"/>
      <c r="Q114" s="59"/>
      <c r="R114" s="19"/>
      <c r="S114" s="128"/>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28"/>
      <c r="AV114" s="128"/>
      <c r="AW114" s="134"/>
      <c r="AX114" s="134"/>
      <c r="AY114" s="134"/>
      <c r="AZ114" s="134"/>
      <c r="BA114" s="132"/>
    </row>
    <row r="115" spans="1:53" ht="58.5">
      <c r="A115" s="56" t="s">
        <v>3260</v>
      </c>
      <c r="B115" s="149"/>
      <c r="C115" s="148" t="s">
        <v>215</v>
      </c>
      <c r="D115" s="58"/>
      <c r="E115" s="58"/>
      <c r="F115" s="58"/>
      <c r="G115" s="58"/>
      <c r="H115" s="58"/>
      <c r="I115" s="58"/>
      <c r="J115" s="58"/>
      <c r="K115" s="58"/>
      <c r="L115" s="58"/>
      <c r="M115" s="58"/>
      <c r="N115" s="58"/>
      <c r="O115" s="58"/>
      <c r="P115" s="59"/>
      <c r="Q115" s="59"/>
      <c r="R115" s="19"/>
      <c r="S115" s="128"/>
      <c r="T115" s="135"/>
      <c r="U115" s="135"/>
      <c r="V115" s="135"/>
      <c r="W115" s="135"/>
      <c r="X115" s="135"/>
      <c r="Y115" s="135"/>
      <c r="Z115" s="135"/>
      <c r="AA115" s="135"/>
      <c r="AB115" s="135"/>
      <c r="AC115" s="135"/>
      <c r="AD115" s="135"/>
      <c r="AE115" s="135"/>
      <c r="AF115" s="135"/>
      <c r="AG115" s="135"/>
      <c r="AH115" s="135"/>
      <c r="AI115" s="135"/>
      <c r="AJ115" s="132"/>
      <c r="AK115" s="132"/>
      <c r="AL115" s="132"/>
      <c r="AM115" s="132"/>
      <c r="AN115" s="132"/>
      <c r="AO115" s="132"/>
      <c r="AP115" s="132"/>
      <c r="AQ115" s="132"/>
      <c r="AR115" s="132"/>
      <c r="AS115" s="132"/>
      <c r="AT115" s="132"/>
      <c r="AU115" s="128"/>
      <c r="AV115" s="128"/>
      <c r="AW115" s="134"/>
      <c r="AX115" s="134"/>
      <c r="AY115" s="134"/>
      <c r="AZ115" s="134"/>
      <c r="BA115" s="132"/>
    </row>
    <row r="116" spans="1:53" ht="39">
      <c r="A116" s="56" t="s">
        <v>3261</v>
      </c>
      <c r="B116" s="149"/>
      <c r="C116" s="148" t="s">
        <v>216</v>
      </c>
      <c r="D116" s="58"/>
      <c r="E116" s="58"/>
      <c r="F116" s="58"/>
      <c r="G116" s="58"/>
      <c r="H116" s="58"/>
      <c r="I116" s="58"/>
      <c r="J116" s="58"/>
      <c r="K116" s="58"/>
      <c r="L116" s="58"/>
      <c r="M116" s="58"/>
      <c r="N116" s="58"/>
      <c r="O116" s="58"/>
      <c r="P116" s="59"/>
      <c r="Q116" s="59"/>
      <c r="R116" s="19"/>
      <c r="S116" s="136"/>
      <c r="T116" s="126"/>
      <c r="U116" s="126"/>
      <c r="V116" s="126"/>
      <c r="W116" s="126"/>
      <c r="X116" s="126"/>
      <c r="Y116" s="126"/>
      <c r="Z116" s="126"/>
      <c r="AA116" s="126"/>
      <c r="AB116" s="126"/>
      <c r="AC116" s="126"/>
      <c r="AD116" s="126"/>
      <c r="AE116" s="126"/>
      <c r="AF116" s="126"/>
      <c r="AG116" s="126"/>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row>
    <row r="117" spans="1:53" ht="39">
      <c r="A117" s="56" t="s">
        <v>3262</v>
      </c>
      <c r="B117" s="149"/>
      <c r="C117" s="148" t="s">
        <v>217</v>
      </c>
      <c r="D117" s="58"/>
      <c r="E117" s="58"/>
      <c r="F117" s="58"/>
      <c r="G117" s="58"/>
      <c r="H117" s="58"/>
      <c r="I117" s="58"/>
      <c r="J117" s="58"/>
      <c r="K117" s="58"/>
      <c r="L117" s="58"/>
      <c r="M117" s="58"/>
      <c r="N117" s="58"/>
      <c r="O117" s="58"/>
      <c r="P117" s="59"/>
      <c r="Q117" s="59"/>
      <c r="R117" s="19"/>
      <c r="S117" s="136"/>
      <c r="T117" s="126"/>
      <c r="U117" s="126"/>
      <c r="V117" s="126"/>
      <c r="W117" s="126"/>
      <c r="X117" s="126"/>
      <c r="Y117" s="126"/>
      <c r="Z117" s="126"/>
      <c r="AA117" s="126"/>
      <c r="AB117" s="126"/>
      <c r="AC117" s="126"/>
      <c r="AD117" s="126"/>
      <c r="AE117" s="126"/>
      <c r="AF117" s="126"/>
      <c r="AG117" s="126"/>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row>
    <row r="118" spans="1:53" ht="33">
      <c r="A118" s="27" t="s">
        <v>3263</v>
      </c>
      <c r="B118" s="149"/>
      <c r="C118" s="148" t="s">
        <v>218</v>
      </c>
      <c r="D118" s="60"/>
      <c r="E118" s="60"/>
      <c r="F118" s="60"/>
      <c r="G118" s="60"/>
      <c r="H118" s="60"/>
      <c r="I118" s="60"/>
      <c r="J118" s="60"/>
      <c r="K118" s="60"/>
      <c r="L118" s="60"/>
      <c r="M118" s="60"/>
      <c r="N118" s="60"/>
      <c r="O118" s="60"/>
      <c r="P118" s="61"/>
      <c r="Q118" s="61"/>
      <c r="R118" s="19"/>
      <c r="S118" s="136"/>
      <c r="T118" s="126"/>
      <c r="U118" s="126"/>
      <c r="V118" s="126"/>
      <c r="W118" s="126"/>
      <c r="X118" s="126"/>
      <c r="Y118" s="126"/>
      <c r="Z118" s="126"/>
      <c r="AA118" s="126"/>
      <c r="AB118" s="126"/>
      <c r="AC118" s="126"/>
      <c r="AD118" s="126"/>
      <c r="AE118" s="126"/>
      <c r="AF118" s="126"/>
      <c r="AG118" s="126"/>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row>
    <row r="119" spans="1:53" ht="25.5">
      <c r="A119" s="143"/>
      <c r="B119" s="149"/>
      <c r="C119" s="148" t="s">
        <v>219</v>
      </c>
      <c r="D119" s="62"/>
      <c r="E119" s="62"/>
      <c r="F119" s="62"/>
      <c r="G119" s="62"/>
      <c r="H119" s="62"/>
      <c r="I119" s="62"/>
      <c r="J119" s="62"/>
      <c r="K119" s="62"/>
      <c r="L119" s="62"/>
      <c r="M119" s="62"/>
      <c r="N119" s="62"/>
      <c r="O119" s="62"/>
      <c r="P119" s="63"/>
      <c r="Q119" s="63"/>
      <c r="R119" s="19"/>
      <c r="S119" s="136"/>
      <c r="T119" s="126"/>
      <c r="U119" s="126"/>
      <c r="V119" s="126"/>
      <c r="W119" s="126"/>
      <c r="X119" s="126"/>
      <c r="Y119" s="126"/>
      <c r="Z119" s="126"/>
      <c r="AA119" s="126"/>
      <c r="AB119" s="126"/>
      <c r="AC119" s="126"/>
      <c r="AD119" s="126"/>
      <c r="AE119" s="126"/>
      <c r="AF119" s="126"/>
      <c r="AG119" s="126"/>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row>
    <row r="120" spans="1:53" ht="25.5">
      <c r="A120" s="143"/>
      <c r="B120" s="149"/>
      <c r="C120" s="148" t="s">
        <v>220</v>
      </c>
      <c r="D120" s="62"/>
      <c r="E120" s="62"/>
      <c r="F120" s="62"/>
      <c r="G120" s="62"/>
      <c r="H120" s="62"/>
      <c r="I120" s="62"/>
      <c r="J120" s="62"/>
      <c r="K120" s="62"/>
      <c r="L120" s="62"/>
      <c r="M120" s="62"/>
      <c r="N120" s="62"/>
      <c r="O120" s="62"/>
      <c r="P120" s="63"/>
      <c r="Q120" s="63"/>
      <c r="R120" s="19"/>
      <c r="S120" s="136"/>
      <c r="T120" s="126"/>
      <c r="U120" s="126"/>
      <c r="V120" s="126"/>
      <c r="W120" s="126"/>
      <c r="X120" s="126"/>
      <c r="Y120" s="126"/>
      <c r="Z120" s="126"/>
      <c r="AA120" s="126"/>
      <c r="AB120" s="126"/>
      <c r="AC120" s="126"/>
      <c r="AD120" s="126"/>
      <c r="AE120" s="126"/>
      <c r="AF120" s="126"/>
      <c r="AG120" s="126"/>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row>
    <row r="121" spans="1:53" ht="25.5">
      <c r="A121" s="62"/>
      <c r="B121" s="62"/>
      <c r="C121" s="62"/>
      <c r="D121" s="62"/>
      <c r="E121" s="62"/>
      <c r="F121" s="62"/>
      <c r="G121" s="62"/>
      <c r="H121" s="62"/>
      <c r="I121" s="62"/>
      <c r="J121" s="62"/>
      <c r="K121" s="62"/>
      <c r="L121" s="62"/>
      <c r="M121" s="62"/>
      <c r="N121" s="62"/>
      <c r="O121" s="62"/>
      <c r="P121" s="63"/>
      <c r="Q121" s="63"/>
      <c r="R121" s="19"/>
      <c r="S121" s="136"/>
      <c r="T121" s="126"/>
      <c r="U121" s="126"/>
      <c r="V121" s="126"/>
      <c r="W121" s="126"/>
      <c r="X121" s="126"/>
      <c r="Y121" s="126"/>
      <c r="Z121" s="126"/>
      <c r="AA121" s="126"/>
      <c r="AB121" s="126"/>
      <c r="AC121" s="126"/>
      <c r="AD121" s="126"/>
      <c r="AE121" s="126"/>
      <c r="AF121" s="126"/>
      <c r="AG121" s="126"/>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row>
    <row r="122" spans="1:53" ht="25.5">
      <c r="A122" s="62"/>
      <c r="B122" s="62"/>
      <c r="C122" s="62"/>
      <c r="D122" s="62"/>
      <c r="E122" s="62"/>
      <c r="F122" s="62"/>
      <c r="G122" s="62"/>
      <c r="H122" s="62"/>
      <c r="I122" s="62"/>
      <c r="J122" s="62"/>
      <c r="K122" s="62"/>
      <c r="L122" s="62"/>
      <c r="M122" s="62"/>
      <c r="N122" s="62"/>
      <c r="O122" s="62"/>
      <c r="P122" s="63"/>
      <c r="Q122" s="63"/>
      <c r="R122" s="19"/>
      <c r="S122" s="136"/>
      <c r="T122" s="126"/>
      <c r="U122" s="126"/>
      <c r="V122" s="126"/>
      <c r="W122" s="126"/>
      <c r="X122" s="126"/>
      <c r="Y122" s="126"/>
      <c r="Z122" s="126"/>
      <c r="AA122" s="126"/>
      <c r="AB122" s="126"/>
      <c r="AC122" s="126"/>
      <c r="AD122" s="126"/>
      <c r="AE122" s="126"/>
      <c r="AF122" s="126"/>
      <c r="AG122" s="126"/>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row>
    <row r="123" spans="1:53" ht="25.5">
      <c r="A123" s="3" t="s">
        <v>7</v>
      </c>
      <c r="B123" s="62"/>
      <c r="C123" s="62"/>
      <c r="D123" s="62"/>
      <c r="E123" s="62"/>
      <c r="F123" s="62"/>
      <c r="G123" s="62"/>
      <c r="H123" s="62"/>
      <c r="I123" s="62"/>
      <c r="J123" s="62"/>
      <c r="K123" s="62"/>
      <c r="L123" s="62"/>
      <c r="M123" s="62"/>
      <c r="N123" s="62"/>
      <c r="O123" s="62"/>
      <c r="P123" s="63"/>
      <c r="Q123" s="63"/>
      <c r="R123" s="19"/>
      <c r="S123" s="136"/>
      <c r="T123" s="126"/>
      <c r="U123" s="126"/>
      <c r="V123" s="126"/>
      <c r="W123" s="126"/>
      <c r="X123" s="126"/>
      <c r="Y123" s="126"/>
      <c r="Z123" s="126"/>
      <c r="AA123" s="126"/>
      <c r="AB123" s="126"/>
      <c r="AC123" s="126"/>
      <c r="AD123" s="126"/>
      <c r="AE123" s="126"/>
      <c r="AF123" s="126"/>
      <c r="AG123" s="126"/>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row>
    <row r="124" spans="1:53" ht="25.5">
      <c r="A124" s="4" t="s">
        <v>8</v>
      </c>
      <c r="B124" s="62"/>
      <c r="C124" s="62"/>
      <c r="D124" s="62"/>
      <c r="E124" s="62"/>
      <c r="F124" s="62"/>
      <c r="G124" s="62"/>
      <c r="H124" s="62"/>
      <c r="I124" s="62"/>
      <c r="J124" s="62"/>
      <c r="K124" s="62"/>
      <c r="L124" s="62"/>
      <c r="M124" s="62"/>
      <c r="N124" s="62"/>
      <c r="O124" s="62"/>
      <c r="P124" s="63"/>
      <c r="Q124" s="63"/>
      <c r="R124" s="19"/>
      <c r="S124" s="136"/>
      <c r="T124" s="126"/>
      <c r="U124" s="126"/>
      <c r="V124" s="126"/>
      <c r="W124" s="126"/>
      <c r="X124" s="126"/>
      <c r="Y124" s="126"/>
      <c r="Z124" s="126"/>
      <c r="AA124" s="126"/>
      <c r="AB124" s="126"/>
      <c r="AC124" s="126"/>
      <c r="AD124" s="126"/>
      <c r="AE124" s="126"/>
      <c r="AF124" s="126"/>
      <c r="AG124" s="126"/>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row>
    <row r="125" spans="1:53" ht="25.5">
      <c r="A125" s="4" t="s">
        <v>9</v>
      </c>
      <c r="B125" s="62"/>
      <c r="C125" s="62"/>
      <c r="D125" s="62"/>
      <c r="E125" s="62"/>
      <c r="F125" s="62"/>
      <c r="G125" s="62"/>
      <c r="H125" s="62"/>
      <c r="I125" s="62"/>
      <c r="J125" s="62"/>
      <c r="K125" s="62"/>
      <c r="L125" s="62"/>
      <c r="M125" s="62"/>
      <c r="N125" s="62"/>
      <c r="O125" s="62"/>
      <c r="P125" s="63"/>
      <c r="Q125" s="63"/>
      <c r="R125" s="19"/>
      <c r="S125" s="136"/>
      <c r="T125" s="126"/>
      <c r="U125" s="126"/>
      <c r="V125" s="126"/>
      <c r="W125" s="126"/>
      <c r="X125" s="126"/>
      <c r="Y125" s="126"/>
      <c r="Z125" s="126"/>
      <c r="AA125" s="126"/>
      <c r="AB125" s="126"/>
      <c r="AC125" s="126"/>
      <c r="AD125" s="126"/>
      <c r="AE125" s="126"/>
      <c r="AF125" s="126"/>
      <c r="AG125" s="126"/>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row>
    <row r="126" spans="1:53" ht="25.5">
      <c r="A126" s="4" t="s">
        <v>10</v>
      </c>
      <c r="B126" s="62"/>
      <c r="C126" s="62"/>
      <c r="D126" s="62"/>
      <c r="E126" s="62"/>
      <c r="F126" s="62"/>
      <c r="G126" s="62"/>
      <c r="H126" s="62"/>
      <c r="I126" s="62"/>
      <c r="J126" s="62"/>
      <c r="K126" s="62"/>
      <c r="L126" s="62"/>
      <c r="M126" s="62"/>
      <c r="N126" s="62"/>
      <c r="O126" s="62"/>
      <c r="P126" s="63"/>
      <c r="Q126" s="63"/>
      <c r="R126" s="19"/>
      <c r="S126" s="136"/>
      <c r="T126" s="126"/>
      <c r="U126" s="126"/>
      <c r="V126" s="126"/>
      <c r="W126" s="126"/>
      <c r="X126" s="126"/>
      <c r="Y126" s="126"/>
      <c r="Z126" s="126"/>
      <c r="AA126" s="126"/>
      <c r="AB126" s="126"/>
      <c r="AC126" s="126"/>
      <c r="AD126" s="126"/>
      <c r="AE126" s="126"/>
      <c r="AF126" s="126"/>
      <c r="AG126" s="126"/>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row>
    <row r="127" spans="1:53" ht="25.5">
      <c r="A127" s="4" t="s">
        <v>11</v>
      </c>
      <c r="B127" s="62"/>
      <c r="C127" s="62"/>
      <c r="D127" s="62"/>
      <c r="E127" s="62"/>
      <c r="F127" s="62"/>
      <c r="G127" s="62"/>
      <c r="H127" s="62"/>
      <c r="I127" s="62"/>
      <c r="J127" s="62"/>
      <c r="K127" s="62"/>
      <c r="L127" s="62"/>
      <c r="M127" s="62"/>
      <c r="N127" s="62"/>
      <c r="O127" s="62"/>
      <c r="P127" s="63"/>
      <c r="Q127" s="63"/>
      <c r="R127" s="19"/>
      <c r="S127" s="136"/>
      <c r="T127" s="126"/>
      <c r="U127" s="126"/>
      <c r="V127" s="126"/>
      <c r="W127" s="126"/>
      <c r="X127" s="126"/>
      <c r="Y127" s="126"/>
      <c r="Z127" s="126"/>
      <c r="AA127" s="126"/>
      <c r="AB127" s="126"/>
      <c r="AC127" s="126"/>
      <c r="AD127" s="126"/>
      <c r="AE127" s="126"/>
      <c r="AF127" s="126"/>
      <c r="AG127" s="126"/>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row>
    <row r="128" spans="1:53" ht="25.5">
      <c r="A128" s="4" t="s">
        <v>12</v>
      </c>
      <c r="B128" s="62"/>
      <c r="C128" s="62"/>
      <c r="D128" s="62"/>
      <c r="E128" s="62"/>
      <c r="F128" s="62"/>
      <c r="G128" s="62"/>
      <c r="H128" s="62"/>
      <c r="I128" s="62"/>
      <c r="J128" s="62"/>
      <c r="K128" s="62"/>
      <c r="L128" s="62"/>
      <c r="M128" s="62"/>
      <c r="N128" s="62"/>
      <c r="O128" s="62"/>
      <c r="P128" s="63"/>
      <c r="Q128" s="63"/>
      <c r="R128" s="19"/>
      <c r="S128" s="137"/>
      <c r="T128" s="138"/>
      <c r="U128" s="138"/>
      <c r="V128" s="138"/>
      <c r="W128" s="138"/>
      <c r="X128" s="138"/>
      <c r="Y128" s="138"/>
      <c r="Z128" s="138"/>
      <c r="AA128" s="138"/>
      <c r="AB128" s="138"/>
      <c r="AC128" s="138"/>
      <c r="AD128" s="138"/>
      <c r="AE128" s="138"/>
      <c r="AF128" s="138"/>
      <c r="AG128" s="138"/>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row>
    <row r="129" spans="1:53">
      <c r="A129" s="4" t="s">
        <v>13</v>
      </c>
      <c r="S129" s="15"/>
      <c r="T129" s="15"/>
      <c r="U129" s="15"/>
      <c r="V129" s="15"/>
      <c r="W129" s="15"/>
      <c r="X129" s="5"/>
      <c r="Y129" s="15"/>
      <c r="Z129" s="15"/>
      <c r="AA129" s="15"/>
      <c r="AB129" s="15"/>
      <c r="AC129" s="15"/>
      <c r="AD129" s="15"/>
      <c r="AE129" s="15"/>
      <c r="AF129" s="15"/>
      <c r="AG129" s="15"/>
      <c r="AH129" s="16"/>
      <c r="AI129" s="16"/>
      <c r="AJ129" s="17"/>
      <c r="AK129" s="2"/>
      <c r="AL129" s="2"/>
      <c r="AM129" s="2"/>
      <c r="AN129" s="2"/>
      <c r="AO129" s="2"/>
      <c r="AP129" s="2"/>
      <c r="AQ129" s="2"/>
      <c r="AR129" s="2"/>
      <c r="AS129" s="2"/>
      <c r="AT129" s="2"/>
      <c r="AU129" s="2"/>
      <c r="AV129" s="2"/>
      <c r="AW129" s="2"/>
      <c r="AX129" s="2"/>
      <c r="AY129" s="2"/>
      <c r="AZ129" s="2"/>
      <c r="BA129" s="2"/>
    </row>
    <row r="130" spans="1:53">
      <c r="A130" s="4" t="s">
        <v>14</v>
      </c>
    </row>
    <row r="131" spans="1:53">
      <c r="A131" s="4" t="s">
        <v>15</v>
      </c>
    </row>
    <row r="132" spans="1:53">
      <c r="A132" s="4" t="s">
        <v>16</v>
      </c>
    </row>
    <row r="133" spans="1:53">
      <c r="A133" s="4" t="s">
        <v>17</v>
      </c>
    </row>
    <row r="134" spans="1:53">
      <c r="A134" s="4" t="s">
        <v>18</v>
      </c>
    </row>
    <row r="135" spans="1:53">
      <c r="A135" s="4" t="s">
        <v>19</v>
      </c>
    </row>
    <row r="136" spans="1:53">
      <c r="A136" s="4" t="s">
        <v>20</v>
      </c>
    </row>
    <row r="137" spans="1:53">
      <c r="A137" s="4" t="s">
        <v>21</v>
      </c>
    </row>
    <row r="138" spans="1:53">
      <c r="A138" s="4" t="s">
        <v>22</v>
      </c>
    </row>
    <row r="139" spans="1:53">
      <c r="A139" s="4" t="s">
        <v>23</v>
      </c>
    </row>
    <row r="200" spans="1:1">
      <c r="A200" s="27">
        <v>23</v>
      </c>
    </row>
    <row r="201" spans="1:1">
      <c r="A201" s="27">
        <v>11</v>
      </c>
    </row>
  </sheetData>
  <sheetProtection selectLockedCells="1"/>
  <mergeCells count="221">
    <mergeCell ref="E7:O7"/>
    <mergeCell ref="E8:O8"/>
    <mergeCell ref="K74:K76"/>
    <mergeCell ref="L74:L76"/>
    <mergeCell ref="C5:D5"/>
    <mergeCell ref="M5:N5"/>
    <mergeCell ref="C6:D6"/>
    <mergeCell ref="M6:N6"/>
    <mergeCell ref="C7:D7"/>
    <mergeCell ref="C8:D8"/>
    <mergeCell ref="G9:N9"/>
    <mergeCell ref="G10:N10"/>
    <mergeCell ref="G11:N11"/>
    <mergeCell ref="G12:N12"/>
    <mergeCell ref="G13:N13"/>
    <mergeCell ref="G14:N14"/>
    <mergeCell ref="G15:N15"/>
    <mergeCell ref="G16:N16"/>
    <mergeCell ref="G17:N17"/>
    <mergeCell ref="G18:N18"/>
    <mergeCell ref="C20:C22"/>
    <mergeCell ref="D20:D22"/>
    <mergeCell ref="H20:H22"/>
    <mergeCell ref="I20:I22"/>
    <mergeCell ref="K20:K22"/>
    <mergeCell ref="L20:L22"/>
    <mergeCell ref="M20:M22"/>
    <mergeCell ref="N20:N22"/>
    <mergeCell ref="O20:O22"/>
    <mergeCell ref="C23:C25"/>
    <mergeCell ref="D23:D25"/>
    <mergeCell ref="H23:H25"/>
    <mergeCell ref="I23:I25"/>
    <mergeCell ref="K23:K25"/>
    <mergeCell ref="L23:L25"/>
    <mergeCell ref="M23:M25"/>
    <mergeCell ref="N23:N25"/>
    <mergeCell ref="O23:O25"/>
    <mergeCell ref="C26:C28"/>
    <mergeCell ref="D26:D28"/>
    <mergeCell ref="H26:H28"/>
    <mergeCell ref="I26:I28"/>
    <mergeCell ref="K26:K28"/>
    <mergeCell ref="L26:L28"/>
    <mergeCell ref="M26:M28"/>
    <mergeCell ref="N26:N28"/>
    <mergeCell ref="O26:O28"/>
    <mergeCell ref="C29:C31"/>
    <mergeCell ref="D29:D31"/>
    <mergeCell ref="H29:H31"/>
    <mergeCell ref="I29:I31"/>
    <mergeCell ref="K29:K31"/>
    <mergeCell ref="L29:L31"/>
    <mergeCell ref="M29:M31"/>
    <mergeCell ref="N29:N31"/>
    <mergeCell ref="O29:O31"/>
    <mergeCell ref="C32:C34"/>
    <mergeCell ref="D32:D34"/>
    <mergeCell ref="H32:H34"/>
    <mergeCell ref="I32:I34"/>
    <mergeCell ref="K32:K34"/>
    <mergeCell ref="L32:L34"/>
    <mergeCell ref="M32:M34"/>
    <mergeCell ref="N32:N34"/>
    <mergeCell ref="O32:O34"/>
    <mergeCell ref="C35:C37"/>
    <mergeCell ref="D35:D37"/>
    <mergeCell ref="H35:H37"/>
    <mergeCell ref="I35:I37"/>
    <mergeCell ref="K35:K37"/>
    <mergeCell ref="L35:L37"/>
    <mergeCell ref="M35:M37"/>
    <mergeCell ref="N35:N37"/>
    <mergeCell ref="O35:O37"/>
    <mergeCell ref="C38:C40"/>
    <mergeCell ref="D38:D40"/>
    <mergeCell ref="H38:H40"/>
    <mergeCell ref="I38:I40"/>
    <mergeCell ref="K38:K40"/>
    <mergeCell ref="L38:L40"/>
    <mergeCell ref="M38:M40"/>
    <mergeCell ref="N38:N40"/>
    <mergeCell ref="O38:O40"/>
    <mergeCell ref="C41:C43"/>
    <mergeCell ref="D41:D43"/>
    <mergeCell ref="H41:H43"/>
    <mergeCell ref="I41:I43"/>
    <mergeCell ref="K41:K43"/>
    <mergeCell ref="L41:L43"/>
    <mergeCell ref="M41:M43"/>
    <mergeCell ref="N41:N43"/>
    <mergeCell ref="O41:O43"/>
    <mergeCell ref="C44:C46"/>
    <mergeCell ref="D44:D46"/>
    <mergeCell ref="H44:H46"/>
    <mergeCell ref="I44:I46"/>
    <mergeCell ref="K44:K46"/>
    <mergeCell ref="L44:L46"/>
    <mergeCell ref="M44:M46"/>
    <mergeCell ref="N44:N46"/>
    <mergeCell ref="O44:O46"/>
    <mergeCell ref="C47:C49"/>
    <mergeCell ref="D47:D49"/>
    <mergeCell ref="H47:H49"/>
    <mergeCell ref="I47:I49"/>
    <mergeCell ref="K47:K49"/>
    <mergeCell ref="L47:L49"/>
    <mergeCell ref="M47:M49"/>
    <mergeCell ref="N47:N49"/>
    <mergeCell ref="O47:O49"/>
    <mergeCell ref="C50:C52"/>
    <mergeCell ref="D50:D52"/>
    <mergeCell ref="H50:H52"/>
    <mergeCell ref="I50:I52"/>
    <mergeCell ref="K50:K52"/>
    <mergeCell ref="L50:L52"/>
    <mergeCell ref="M50:M52"/>
    <mergeCell ref="N50:N52"/>
    <mergeCell ref="O50:O52"/>
    <mergeCell ref="C53:C55"/>
    <mergeCell ref="D53:D55"/>
    <mergeCell ref="H53:H55"/>
    <mergeCell ref="I53:I55"/>
    <mergeCell ref="K53:K55"/>
    <mergeCell ref="L53:L55"/>
    <mergeCell ref="M53:M55"/>
    <mergeCell ref="N53:N55"/>
    <mergeCell ref="O53:O55"/>
    <mergeCell ref="C56:C58"/>
    <mergeCell ref="D56:D58"/>
    <mergeCell ref="H56:H58"/>
    <mergeCell ref="I56:I58"/>
    <mergeCell ref="K56:K58"/>
    <mergeCell ref="L56:L58"/>
    <mergeCell ref="M56:M58"/>
    <mergeCell ref="N56:N58"/>
    <mergeCell ref="O56:O58"/>
    <mergeCell ref="C59:C61"/>
    <mergeCell ref="D59:D61"/>
    <mergeCell ref="H59:H61"/>
    <mergeCell ref="I59:I61"/>
    <mergeCell ref="K59:K61"/>
    <mergeCell ref="L59:L61"/>
    <mergeCell ref="M59:M61"/>
    <mergeCell ref="N59:N61"/>
    <mergeCell ref="O59:O61"/>
    <mergeCell ref="C62:C64"/>
    <mergeCell ref="D62:D64"/>
    <mergeCell ref="H62:H64"/>
    <mergeCell ref="I62:I64"/>
    <mergeCell ref="K62:K64"/>
    <mergeCell ref="L62:L64"/>
    <mergeCell ref="M62:M64"/>
    <mergeCell ref="N62:N64"/>
    <mergeCell ref="O62:O64"/>
    <mergeCell ref="C65:C67"/>
    <mergeCell ref="D65:D67"/>
    <mergeCell ref="H65:H67"/>
    <mergeCell ref="I65:I67"/>
    <mergeCell ref="K65:K67"/>
    <mergeCell ref="L65:L67"/>
    <mergeCell ref="M65:M67"/>
    <mergeCell ref="N65:N67"/>
    <mergeCell ref="O65:O67"/>
    <mergeCell ref="C68:C70"/>
    <mergeCell ref="D68:D70"/>
    <mergeCell ref="H68:H70"/>
    <mergeCell ref="I68:I70"/>
    <mergeCell ref="K68:K70"/>
    <mergeCell ref="L68:L70"/>
    <mergeCell ref="M68:M70"/>
    <mergeCell ref="N68:N70"/>
    <mergeCell ref="O68:O70"/>
    <mergeCell ref="N71:N73"/>
    <mergeCell ref="O71:O73"/>
    <mergeCell ref="M77:M79"/>
    <mergeCell ref="N77:N79"/>
    <mergeCell ref="M74:M76"/>
    <mergeCell ref="N74:N76"/>
    <mergeCell ref="C71:C73"/>
    <mergeCell ref="D71:D73"/>
    <mergeCell ref="H71:H73"/>
    <mergeCell ref="I71:I73"/>
    <mergeCell ref="K71:K73"/>
    <mergeCell ref="L71:L73"/>
    <mergeCell ref="M71:M73"/>
    <mergeCell ref="C77:C79"/>
    <mergeCell ref="D77:D79"/>
    <mergeCell ref="H77:H79"/>
    <mergeCell ref="I77:I79"/>
    <mergeCell ref="K77:K79"/>
    <mergeCell ref="L77:L79"/>
    <mergeCell ref="O74:O76"/>
    <mergeCell ref="C74:C76"/>
    <mergeCell ref="D74:D76"/>
    <mergeCell ref="H74:H76"/>
    <mergeCell ref="I74:I76"/>
    <mergeCell ref="O77:O79"/>
    <mergeCell ref="C80:C82"/>
    <mergeCell ref="D80:D82"/>
    <mergeCell ref="H80:H82"/>
    <mergeCell ref="I80:I82"/>
    <mergeCell ref="K80:K82"/>
    <mergeCell ref="L80:L82"/>
    <mergeCell ref="M80:M82"/>
    <mergeCell ref="N80:N82"/>
    <mergeCell ref="O80:O82"/>
    <mergeCell ref="C91:O91"/>
    <mergeCell ref="C92:O92"/>
    <mergeCell ref="M83:M85"/>
    <mergeCell ref="N83:N85"/>
    <mergeCell ref="O83:O85"/>
    <mergeCell ref="C88:O88"/>
    <mergeCell ref="C89:O89"/>
    <mergeCell ref="C90:O90"/>
    <mergeCell ref="C83:C85"/>
    <mergeCell ref="D83:D85"/>
    <mergeCell ref="H83:H85"/>
    <mergeCell ref="I83:I85"/>
    <mergeCell ref="K83:K85"/>
    <mergeCell ref="L83:L85"/>
  </mergeCells>
  <phoneticPr fontId="2" type="noConversion"/>
  <conditionalFormatting sqref="AH129:AH65536 AX112:AX128 AH20:AH73 AH95:AH111 AH77:AH93">
    <cfRule type="cellIs" dxfId="62" priority="55" stopIfTrue="1" operator="equal">
      <formula>"N"</formula>
    </cfRule>
    <cfRule type="cellIs" dxfId="61" priority="56" stopIfTrue="1" operator="equal">
      <formula>"Y"</formula>
    </cfRule>
  </conditionalFormatting>
  <conditionalFormatting sqref="AB129:AB65536 AR112:AR128 AB20:AB73 AB95:AB111 AS3:AS8 AS10:AS19 AU8 AB77:AB93">
    <cfRule type="cellIs" dxfId="60" priority="57" stopIfTrue="1" operator="equal">
      <formula>"N"</formula>
    </cfRule>
    <cfRule type="cellIs" dxfId="59" priority="58" stopIfTrue="1" operator="equal">
      <formula>"Y"</formula>
    </cfRule>
  </conditionalFormatting>
  <conditionalFormatting sqref="M20:O20">
    <cfRule type="cellIs" dxfId="58" priority="54" stopIfTrue="1" operator="equal">
      <formula>"*"</formula>
    </cfRule>
  </conditionalFormatting>
  <conditionalFormatting sqref="M23:N23">
    <cfRule type="cellIs" dxfId="57" priority="53" stopIfTrue="1" operator="equal">
      <formula>"*"</formula>
    </cfRule>
  </conditionalFormatting>
  <conditionalFormatting sqref="M26:N26">
    <cfRule type="cellIs" dxfId="56" priority="52" stopIfTrue="1" operator="equal">
      <formula>"*"</formula>
    </cfRule>
  </conditionalFormatting>
  <conditionalFormatting sqref="M29:N29">
    <cfRule type="cellIs" dxfId="55" priority="51" stopIfTrue="1" operator="equal">
      <formula>"*"</formula>
    </cfRule>
  </conditionalFormatting>
  <conditionalFormatting sqref="M32:N32">
    <cfRule type="cellIs" dxfId="54" priority="50" stopIfTrue="1" operator="equal">
      <formula>"*"</formula>
    </cfRule>
  </conditionalFormatting>
  <conditionalFormatting sqref="M35:N35">
    <cfRule type="cellIs" dxfId="53" priority="49" stopIfTrue="1" operator="equal">
      <formula>"*"</formula>
    </cfRule>
  </conditionalFormatting>
  <conditionalFormatting sqref="M83:N83">
    <cfRule type="cellIs" dxfId="52" priority="34" stopIfTrue="1" operator="equal">
      <formula>"*"</formula>
    </cfRule>
  </conditionalFormatting>
  <conditionalFormatting sqref="M38:N38">
    <cfRule type="cellIs" dxfId="51" priority="48" stopIfTrue="1" operator="equal">
      <formula>"*"</formula>
    </cfRule>
  </conditionalFormatting>
  <conditionalFormatting sqref="M41:N41">
    <cfRule type="cellIs" dxfId="50" priority="47" stopIfTrue="1" operator="equal">
      <formula>"*"</formula>
    </cfRule>
  </conditionalFormatting>
  <conditionalFormatting sqref="M44:N44">
    <cfRule type="cellIs" dxfId="49" priority="46" stopIfTrue="1" operator="equal">
      <formula>"*"</formula>
    </cfRule>
  </conditionalFormatting>
  <conditionalFormatting sqref="M47:N47">
    <cfRule type="cellIs" dxfId="48" priority="45" stopIfTrue="1" operator="equal">
      <formula>"*"</formula>
    </cfRule>
  </conditionalFormatting>
  <conditionalFormatting sqref="M50:N50">
    <cfRule type="cellIs" dxfId="47" priority="44" stopIfTrue="1" operator="equal">
      <formula>"*"</formula>
    </cfRule>
  </conditionalFormatting>
  <conditionalFormatting sqref="M53:N53">
    <cfRule type="cellIs" dxfId="46" priority="43" stopIfTrue="1" operator="equal">
      <formula>"*"</formula>
    </cfRule>
  </conditionalFormatting>
  <conditionalFormatting sqref="M56:N56">
    <cfRule type="cellIs" dxfId="45" priority="42" stopIfTrue="1" operator="equal">
      <formula>"*"</formula>
    </cfRule>
  </conditionalFormatting>
  <conditionalFormatting sqref="M59:N59">
    <cfRule type="cellIs" dxfId="44" priority="41" stopIfTrue="1" operator="equal">
      <formula>"*"</formula>
    </cfRule>
  </conditionalFormatting>
  <conditionalFormatting sqref="M62:N62">
    <cfRule type="cellIs" dxfId="43" priority="40" stopIfTrue="1" operator="equal">
      <formula>"*"</formula>
    </cfRule>
  </conditionalFormatting>
  <conditionalFormatting sqref="M65:N65">
    <cfRule type="cellIs" dxfId="42" priority="39" stopIfTrue="1" operator="equal">
      <formula>"*"</formula>
    </cfRule>
  </conditionalFormatting>
  <conditionalFormatting sqref="M68:N68">
    <cfRule type="cellIs" dxfId="41" priority="38" stopIfTrue="1" operator="equal">
      <formula>"*"</formula>
    </cfRule>
  </conditionalFormatting>
  <conditionalFormatting sqref="M71:N71">
    <cfRule type="cellIs" dxfId="40" priority="37" stopIfTrue="1" operator="equal">
      <formula>"*"</formula>
    </cfRule>
  </conditionalFormatting>
  <conditionalFormatting sqref="M77:N77">
    <cfRule type="cellIs" dxfId="39" priority="36" stopIfTrue="1" operator="equal">
      <formula>"*"</formula>
    </cfRule>
  </conditionalFormatting>
  <conditionalFormatting sqref="M80:N80">
    <cfRule type="cellIs" dxfId="38" priority="35" stopIfTrue="1" operator="equal">
      <formula>"*"</formula>
    </cfRule>
  </conditionalFormatting>
  <conditionalFormatting sqref="O23">
    <cfRule type="cellIs" dxfId="37" priority="33" stopIfTrue="1" operator="equal">
      <formula>"*"</formula>
    </cfRule>
  </conditionalFormatting>
  <conditionalFormatting sqref="O26">
    <cfRule type="cellIs" dxfId="36" priority="32" stopIfTrue="1" operator="equal">
      <formula>"*"</formula>
    </cfRule>
  </conditionalFormatting>
  <conditionalFormatting sqref="O29">
    <cfRule type="cellIs" dxfId="35" priority="31" stopIfTrue="1" operator="equal">
      <formula>"*"</formula>
    </cfRule>
  </conditionalFormatting>
  <conditionalFormatting sqref="O32">
    <cfRule type="cellIs" dxfId="34" priority="30" stopIfTrue="1" operator="equal">
      <formula>"*"</formula>
    </cfRule>
  </conditionalFormatting>
  <conditionalFormatting sqref="O35">
    <cfRule type="cellIs" dxfId="33" priority="29" stopIfTrue="1" operator="equal">
      <formula>"*"</formula>
    </cfRule>
  </conditionalFormatting>
  <conditionalFormatting sqref="O38">
    <cfRule type="cellIs" dxfId="32" priority="28" stopIfTrue="1" operator="equal">
      <formula>"*"</formula>
    </cfRule>
  </conditionalFormatting>
  <conditionalFormatting sqref="O41">
    <cfRule type="cellIs" dxfId="31" priority="27" stopIfTrue="1" operator="equal">
      <formula>"*"</formula>
    </cfRule>
  </conditionalFormatting>
  <conditionalFormatting sqref="O44">
    <cfRule type="cellIs" dxfId="30" priority="26" stopIfTrue="1" operator="equal">
      <formula>"*"</formula>
    </cfRule>
  </conditionalFormatting>
  <conditionalFormatting sqref="O47">
    <cfRule type="cellIs" dxfId="29" priority="25" stopIfTrue="1" operator="equal">
      <formula>"*"</formula>
    </cfRule>
  </conditionalFormatting>
  <conditionalFormatting sqref="O50">
    <cfRule type="cellIs" dxfId="28" priority="24" stopIfTrue="1" operator="equal">
      <formula>"*"</formula>
    </cfRule>
  </conditionalFormatting>
  <conditionalFormatting sqref="O53">
    <cfRule type="cellIs" dxfId="27" priority="23" stopIfTrue="1" operator="equal">
      <formula>"*"</formula>
    </cfRule>
  </conditionalFormatting>
  <conditionalFormatting sqref="O56">
    <cfRule type="cellIs" dxfId="26" priority="22" stopIfTrue="1" operator="equal">
      <formula>"*"</formula>
    </cfRule>
  </conditionalFormatting>
  <conditionalFormatting sqref="O59">
    <cfRule type="cellIs" dxfId="25" priority="21" stopIfTrue="1" operator="equal">
      <formula>"*"</formula>
    </cfRule>
  </conditionalFormatting>
  <conditionalFormatting sqref="O62">
    <cfRule type="cellIs" dxfId="24" priority="20" stopIfTrue="1" operator="equal">
      <formula>"*"</formula>
    </cfRule>
  </conditionalFormatting>
  <conditionalFormatting sqref="O65">
    <cfRule type="cellIs" dxfId="23" priority="19" stopIfTrue="1" operator="equal">
      <formula>"*"</formula>
    </cfRule>
  </conditionalFormatting>
  <conditionalFormatting sqref="O68">
    <cfRule type="cellIs" dxfId="22" priority="18" stopIfTrue="1" operator="equal">
      <formula>"*"</formula>
    </cfRule>
  </conditionalFormatting>
  <conditionalFormatting sqref="O71">
    <cfRule type="cellIs" dxfId="21" priority="17" stopIfTrue="1" operator="equal">
      <formula>"*"</formula>
    </cfRule>
  </conditionalFormatting>
  <conditionalFormatting sqref="O77">
    <cfRule type="cellIs" dxfId="20" priority="16" stopIfTrue="1" operator="equal">
      <formula>"*"</formula>
    </cfRule>
  </conditionalFormatting>
  <conditionalFormatting sqref="O80">
    <cfRule type="cellIs" dxfId="19" priority="15" stopIfTrue="1" operator="equal">
      <formula>"*"</formula>
    </cfRule>
  </conditionalFormatting>
  <conditionalFormatting sqref="O83">
    <cfRule type="cellIs" dxfId="18" priority="14" stopIfTrue="1" operator="equal">
      <formula>"*"</formula>
    </cfRule>
  </conditionalFormatting>
  <conditionalFormatting sqref="AY3:AY19 AZ7">
    <cfRule type="cellIs" dxfId="17" priority="10" stopIfTrue="1" operator="equal">
      <formula>"N"</formula>
    </cfRule>
    <cfRule type="cellIs" dxfId="16" priority="11" stopIfTrue="1" operator="equal">
      <formula>"Y"</formula>
    </cfRule>
  </conditionalFormatting>
  <conditionalFormatting sqref="AL2:AP2">
    <cfRule type="cellIs" dxfId="15" priority="9" stopIfTrue="1" operator="greaterThan">
      <formula>0</formula>
    </cfRule>
  </conditionalFormatting>
  <conditionalFormatting sqref="AH74:AH76">
    <cfRule type="cellIs" dxfId="14" priority="4" stopIfTrue="1" operator="equal">
      <formula>"N"</formula>
    </cfRule>
    <cfRule type="cellIs" dxfId="13" priority="5" stopIfTrue="1" operator="equal">
      <formula>"Y"</formula>
    </cfRule>
  </conditionalFormatting>
  <conditionalFormatting sqref="AB74:AB76">
    <cfRule type="cellIs" dxfId="12" priority="6" stopIfTrue="1" operator="equal">
      <formula>"N"</formula>
    </cfRule>
    <cfRule type="cellIs" dxfId="11" priority="7" stopIfTrue="1" operator="equal">
      <formula>"Y"</formula>
    </cfRule>
  </conditionalFormatting>
  <conditionalFormatting sqref="M74:N74">
    <cfRule type="cellIs" dxfId="10" priority="3" stopIfTrue="1" operator="equal">
      <formula>"*"</formula>
    </cfRule>
  </conditionalFormatting>
  <conditionalFormatting sqref="O74">
    <cfRule type="cellIs" dxfId="9" priority="2" stopIfTrue="1" operator="equal">
      <formula>"*"</formula>
    </cfRule>
  </conditionalFormatting>
  <conditionalFormatting sqref="U2:AK2">
    <cfRule type="cellIs" dxfId="8" priority="1" stopIfTrue="1" operator="greaterThan">
      <formula>0</formula>
    </cfRule>
  </conditionalFormatting>
  <dataValidations count="8">
    <dataValidation type="list" allowBlank="1" showInputMessage="1" showErrorMessage="1" sqref="J20:J85">
      <formula1>"1,2,3,4,5,6,7,8,9"</formula1>
    </dataValidation>
    <dataValidation type="list" allowBlank="1" showInputMessage="1" showErrorMessage="1" sqref="E20:E85">
      <formula1>$A$104:$A$120</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 type="list" allowBlank="1" showInputMessage="1" showErrorMessage="1" sqref="E86 X3:X19 U112:U128 E129:E200 E95:E111 E92:E93">
      <formula1>領域107</formula1>
    </dataValidation>
    <dataValidation type="list" allowBlank="1" showInputMessage="1" showErrorMessage="1" sqref="G1">
      <formula1>A104:A120</formula1>
    </dataValidation>
    <dataValidation type="list" allowBlank="1" showInputMessage="1" showErrorMessage="1" sqref="O20:O85">
      <formula1>"a,b,c,d"</formula1>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93" r:id="rId4" name="Spinner 549">
              <controlPr defaultSize="0" print="0" autoPict="0" macro="[0]!CC欄寬設定">
                <anchor moveWithCells="1" sizeWithCells="1">
                  <from>
                    <xdr:col>10</xdr:col>
                    <xdr:colOff>85725</xdr:colOff>
                    <xdr:row>18</xdr:row>
                    <xdr:rowOff>142875</xdr:rowOff>
                  </from>
                  <to>
                    <xdr:col>10</xdr:col>
                    <xdr:colOff>171450</xdr:colOff>
                    <xdr:row>18</xdr:row>
                    <xdr:rowOff>419100</xdr:rowOff>
                  </to>
                </anchor>
              </controlPr>
            </control>
          </mc:Choice>
        </mc:AlternateContent>
        <mc:AlternateContent xmlns:mc="http://schemas.openxmlformats.org/markup-compatibility/2006">
          <mc:Choice Requires="x14">
            <control shapeId="6694" r:id="rId5" name="Spinner 550">
              <controlPr defaultSize="0" print="0" autoPict="0" macro="[0]!CC_G欄寬設定">
                <anchor moveWithCells="1" sizeWithCells="1">
                  <from>
                    <xdr:col>6</xdr:col>
                    <xdr:colOff>104775</xdr:colOff>
                    <xdr:row>18</xdr:row>
                    <xdr:rowOff>133350</xdr:rowOff>
                  </from>
                  <to>
                    <xdr:col>6</xdr:col>
                    <xdr:colOff>209550</xdr:colOff>
                    <xdr:row>18</xdr:row>
                    <xdr:rowOff>419100</xdr:rowOff>
                  </to>
                </anchor>
              </controlPr>
            </control>
          </mc:Choice>
        </mc:AlternateContent>
        <mc:AlternateContent xmlns:mc="http://schemas.openxmlformats.org/markup-compatibility/2006">
          <mc:Choice Requires="x14">
            <control shapeId="6695" r:id="rId6" name="Spinner 551">
              <controlPr defaultSize="0" print="0" autoPict="0" macro="[0]!CC_F欄寬設定">
                <anchor moveWithCells="1" sizeWithCells="1">
                  <from>
                    <xdr:col>5</xdr:col>
                    <xdr:colOff>57150</xdr:colOff>
                    <xdr:row>18</xdr:row>
                    <xdr:rowOff>171450</xdr:rowOff>
                  </from>
                  <to>
                    <xdr:col>5</xdr:col>
                    <xdr:colOff>152400</xdr:colOff>
                    <xdr:row>19</xdr:row>
                    <xdr:rowOff>0</xdr:rowOff>
                  </to>
                </anchor>
              </controlPr>
            </control>
          </mc:Choice>
        </mc:AlternateContent>
        <mc:AlternateContent xmlns:mc="http://schemas.openxmlformats.org/markup-compatibility/2006">
          <mc:Choice Requires="x14">
            <control shapeId="6744" r:id="rId7" name="Spinner 600">
              <controlPr defaultSize="0" print="0" autoPict="0" macro="[0]!CC_H欄寬設定">
                <anchor moveWithCells="1" sizeWithCells="1">
                  <from>
                    <xdr:col>7</xdr:col>
                    <xdr:colOff>1114425</xdr:colOff>
                    <xdr:row>18</xdr:row>
                    <xdr:rowOff>114300</xdr:rowOff>
                  </from>
                  <to>
                    <xdr:col>7</xdr:col>
                    <xdr:colOff>1209675</xdr:colOff>
                    <xdr:row>18</xdr:row>
                    <xdr:rowOff>419100</xdr:rowOff>
                  </to>
                </anchor>
              </controlPr>
            </control>
          </mc:Choice>
        </mc:AlternateContent>
        <mc:AlternateContent xmlns:mc="http://schemas.openxmlformats.org/markup-compatibility/2006">
          <mc:Choice Requires="x14">
            <control shapeId="6745" r:id="rId8" name="Spinner 601">
              <controlPr defaultSize="0" print="0" autoPict="0" macro="[0]!CC_L欄寬設定">
                <anchor moveWithCells="1" sizeWithCells="1">
                  <from>
                    <xdr:col>11</xdr:col>
                    <xdr:colOff>0</xdr:colOff>
                    <xdr:row>18</xdr:row>
                    <xdr:rowOff>142875</xdr:rowOff>
                  </from>
                  <to>
                    <xdr:col>11</xdr:col>
                    <xdr:colOff>0</xdr:colOff>
                    <xdr:row>18</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7030A0"/>
  </sheetPr>
  <dimension ref="A1:CN781"/>
  <sheetViews>
    <sheetView topLeftCell="A68" zoomScale="60" zoomScaleNormal="60" workbookViewId="0">
      <selection activeCell="AR75" sqref="AR75"/>
    </sheetView>
  </sheetViews>
  <sheetFormatPr defaultColWidth="8.875" defaultRowHeight="36.75"/>
  <cols>
    <col min="1" max="1" width="18.75" style="199" customWidth="1"/>
    <col min="2" max="2" width="26.5" style="65" customWidth="1"/>
    <col min="3" max="3" width="10.25" style="66" customWidth="1"/>
    <col min="4" max="5" width="40.625" style="15" customWidth="1"/>
    <col min="6" max="6" width="3.5" style="15" customWidth="1"/>
    <col min="7" max="7" width="3.5" style="99" customWidth="1"/>
    <col min="8" max="8" width="40.625" style="99" customWidth="1"/>
    <col min="9" max="9" width="40.625" style="125" customWidth="1"/>
    <col min="10" max="11" width="2" style="26" customWidth="1"/>
    <col min="12" max="13" width="40.625" style="26" customWidth="1"/>
    <col min="14" max="15" width="4.875" style="26" customWidth="1"/>
    <col min="16" max="17" width="21" style="26" customWidth="1"/>
    <col min="18" max="19" width="3.5" style="26" customWidth="1"/>
    <col min="20" max="21" width="21" style="26" customWidth="1"/>
    <col min="22" max="23" width="3.5" style="26" customWidth="1"/>
    <col min="24" max="25" width="21" style="26" customWidth="1"/>
    <col min="26" max="26" width="4.875" style="26" customWidth="1"/>
    <col min="27" max="27" width="4.875" style="27" customWidth="1"/>
    <col min="28" max="29" width="40.625" style="26" customWidth="1"/>
    <col min="30" max="31" width="4.875" style="26" customWidth="1"/>
    <col min="32" max="32" width="54.75" style="26" bestFit="1" customWidth="1"/>
    <col min="33" max="33" width="50.375" style="26" bestFit="1" customWidth="1"/>
    <col min="34" max="34" width="4.625" style="26" customWidth="1"/>
    <col min="35" max="35" width="3.125" style="26" customWidth="1"/>
    <col min="36" max="36" width="50.25" style="26" bestFit="1" customWidth="1"/>
    <col min="37" max="37" width="50.625" style="28" customWidth="1"/>
    <col min="38" max="38" width="6.875" style="28" customWidth="1"/>
    <col min="39" max="39" width="7.5" style="29" bestFit="1" customWidth="1"/>
    <col min="40" max="40" width="50.625" style="1" customWidth="1"/>
    <col min="41" max="41" width="48.625" style="1" bestFit="1" customWidth="1"/>
    <col min="42" max="43" width="3.125" style="1" customWidth="1"/>
    <col min="44" max="44" width="52.625" style="26" bestFit="1" customWidth="1"/>
    <col min="45" max="45" width="53.875" style="1" bestFit="1" customWidth="1"/>
    <col min="46" max="47" width="4.25" style="1" customWidth="1"/>
    <col min="48" max="48" width="50.375" style="1" bestFit="1" customWidth="1"/>
    <col min="49" max="49" width="52.125" style="1" bestFit="1" customWidth="1"/>
    <col min="50" max="51" width="3.25" style="1" customWidth="1"/>
    <col min="52" max="52" width="40.625" style="1" customWidth="1"/>
    <col min="53" max="53" width="40.625" style="26" customWidth="1"/>
    <col min="54" max="55" width="2.5" style="26" customWidth="1"/>
    <col min="56" max="56" width="13.875" style="1" hidden="1" customWidth="1"/>
    <col min="57" max="57" width="0" style="1" hidden="1" customWidth="1"/>
    <col min="58" max="60" width="8.875" style="1"/>
    <col min="61" max="62" width="42.125" style="1" customWidth="1"/>
    <col min="63" max="64" width="8.875" style="1"/>
    <col min="65" max="74" width="13.375" style="26" customWidth="1"/>
    <col min="75" max="76" width="8.875" style="1"/>
    <col min="77" max="78" width="30.625" style="1" customWidth="1"/>
    <col min="79" max="84" width="32.75" style="159" customWidth="1"/>
    <col min="85" max="86" width="32.75" style="1" customWidth="1"/>
    <col min="87" max="87" width="32.75" style="26" customWidth="1"/>
    <col min="88" max="88" width="38" style="121" customWidth="1"/>
    <col min="89" max="89" width="32.75" style="26" customWidth="1"/>
    <col min="90" max="92" width="22.875" style="1" customWidth="1"/>
    <col min="93" max="16384" width="8.875" style="1"/>
  </cols>
  <sheetData>
    <row r="1" spans="1:92" ht="38.25">
      <c r="A1" s="206" t="s">
        <v>807</v>
      </c>
      <c r="C1" s="66" t="s">
        <v>275</v>
      </c>
      <c r="D1" s="66" t="s">
        <v>36</v>
      </c>
      <c r="E1" s="9" t="s">
        <v>278</v>
      </c>
      <c r="F1" s="9"/>
      <c r="G1" s="67"/>
      <c r="H1" s="66" t="s">
        <v>37</v>
      </c>
      <c r="I1" s="68" t="s">
        <v>278</v>
      </c>
      <c r="J1" s="23"/>
      <c r="K1" s="21"/>
      <c r="L1" s="66" t="s">
        <v>3114</v>
      </c>
      <c r="M1" s="21" t="s">
        <v>278</v>
      </c>
      <c r="N1" s="21"/>
      <c r="O1" s="21"/>
      <c r="P1" s="315" t="s">
        <v>3115</v>
      </c>
      <c r="Q1" s="316" t="s">
        <v>278</v>
      </c>
      <c r="R1" s="316"/>
      <c r="S1" s="316"/>
      <c r="T1" s="315" t="s">
        <v>3116</v>
      </c>
      <c r="U1" s="316" t="s">
        <v>278</v>
      </c>
      <c r="V1" s="316"/>
      <c r="W1" s="316"/>
      <c r="X1" s="315" t="s">
        <v>3117</v>
      </c>
      <c r="Y1" s="225" t="s">
        <v>278</v>
      </c>
      <c r="AB1" s="66" t="s">
        <v>276</v>
      </c>
      <c r="AC1" s="26" t="s">
        <v>1</v>
      </c>
      <c r="AF1" s="66" t="s">
        <v>808</v>
      </c>
      <c r="AG1" s="69" t="s">
        <v>3133</v>
      </c>
      <c r="AH1" s="69"/>
      <c r="AI1" s="69"/>
      <c r="AJ1" s="66" t="s">
        <v>809</v>
      </c>
      <c r="AK1" s="70" t="s">
        <v>288</v>
      </c>
      <c r="AL1" s="70"/>
      <c r="AM1" s="71"/>
      <c r="AN1" s="66" t="s">
        <v>810</v>
      </c>
      <c r="AO1" s="1" t="s">
        <v>5</v>
      </c>
      <c r="AR1" s="198" t="s">
        <v>3118</v>
      </c>
      <c r="AS1" s="173" t="s">
        <v>811</v>
      </c>
      <c r="AV1" s="66" t="s">
        <v>812</v>
      </c>
      <c r="AW1" s="1" t="s">
        <v>4</v>
      </c>
      <c r="AZ1" s="72" t="s">
        <v>277</v>
      </c>
      <c r="BA1" s="26" t="s">
        <v>289</v>
      </c>
      <c r="BD1" s="72"/>
      <c r="BM1" s="26">
        <v>1</v>
      </c>
      <c r="BN1" s="26">
        <v>2</v>
      </c>
      <c r="BO1" s="26">
        <v>3</v>
      </c>
      <c r="BP1" s="26">
        <v>4</v>
      </c>
      <c r="BQ1" s="26">
        <v>5</v>
      </c>
      <c r="BR1" s="26">
        <v>6</v>
      </c>
      <c r="BS1" s="26">
        <v>7</v>
      </c>
      <c r="BT1" s="26">
        <v>8</v>
      </c>
      <c r="BU1" s="26">
        <v>9</v>
      </c>
      <c r="BV1" s="26">
        <v>10</v>
      </c>
      <c r="CA1" s="191" t="s">
        <v>278</v>
      </c>
      <c r="CB1" s="192" t="s">
        <v>279</v>
      </c>
      <c r="CC1" s="192" t="s">
        <v>0</v>
      </c>
      <c r="CD1" s="192" t="s">
        <v>1</v>
      </c>
      <c r="CE1" s="192" t="s">
        <v>280</v>
      </c>
      <c r="CF1" s="192" t="s">
        <v>2</v>
      </c>
      <c r="CG1" s="174" t="s">
        <v>3</v>
      </c>
      <c r="CH1" s="174" t="s">
        <v>4</v>
      </c>
      <c r="CI1" s="174" t="s">
        <v>5</v>
      </c>
      <c r="CJ1" s="121" t="s">
        <v>281</v>
      </c>
      <c r="CK1" s="26" t="s">
        <v>289</v>
      </c>
      <c r="CL1" s="192" t="s">
        <v>3119</v>
      </c>
      <c r="CM1" s="192" t="s">
        <v>3120</v>
      </c>
      <c r="CN1" s="192" t="s">
        <v>3121</v>
      </c>
    </row>
    <row r="2" spans="1:92" s="83" customFormat="1">
      <c r="A2" s="91"/>
      <c r="B2" s="73"/>
      <c r="C2" s="74"/>
      <c r="D2" s="53" t="s">
        <v>278</v>
      </c>
      <c r="E2" s="53" t="s">
        <v>278</v>
      </c>
      <c r="F2" s="75"/>
      <c r="G2" s="76"/>
      <c r="H2" s="53" t="s">
        <v>282</v>
      </c>
      <c r="I2" s="53" t="s">
        <v>282</v>
      </c>
      <c r="J2" s="77"/>
      <c r="K2" s="78"/>
      <c r="L2" s="53" t="s">
        <v>283</v>
      </c>
      <c r="M2" s="53" t="s">
        <v>283</v>
      </c>
      <c r="N2" s="78"/>
      <c r="O2" s="78"/>
      <c r="P2" s="53" t="s">
        <v>284</v>
      </c>
      <c r="Q2" s="53" t="s">
        <v>284</v>
      </c>
      <c r="R2" s="77"/>
      <c r="S2" s="78"/>
      <c r="T2" s="53" t="s">
        <v>285</v>
      </c>
      <c r="U2" s="53" t="s">
        <v>285</v>
      </c>
      <c r="V2" s="79"/>
      <c r="W2" s="79"/>
      <c r="X2" s="53" t="s">
        <v>286</v>
      </c>
      <c r="Y2" s="53" t="s">
        <v>286</v>
      </c>
      <c r="Z2" s="79"/>
      <c r="AA2" s="80"/>
      <c r="AB2" s="53" t="s">
        <v>1</v>
      </c>
      <c r="AC2" s="53" t="s">
        <v>1</v>
      </c>
      <c r="AD2" s="79"/>
      <c r="AE2" s="79"/>
      <c r="AF2" s="53" t="s">
        <v>287</v>
      </c>
      <c r="AG2" s="53" t="s">
        <v>287</v>
      </c>
      <c r="AH2" s="79"/>
      <c r="AI2" s="79"/>
      <c r="AJ2" s="53" t="s">
        <v>288</v>
      </c>
      <c r="AK2" s="53" t="s">
        <v>288</v>
      </c>
      <c r="AL2" s="81"/>
      <c r="AM2" s="82"/>
      <c r="AN2" s="53" t="s">
        <v>5</v>
      </c>
      <c r="AO2" s="53" t="s">
        <v>5</v>
      </c>
      <c r="AR2" s="53" t="s">
        <v>3222</v>
      </c>
      <c r="AS2" s="53" t="s">
        <v>3222</v>
      </c>
      <c r="AV2" s="273" t="s">
        <v>4</v>
      </c>
      <c r="AW2" s="84" t="s">
        <v>4</v>
      </c>
      <c r="AZ2" s="53" t="s">
        <v>289</v>
      </c>
      <c r="BA2" s="53" t="s">
        <v>289</v>
      </c>
      <c r="BB2" s="85"/>
      <c r="BC2" s="85"/>
      <c r="BD2" s="53"/>
      <c r="BE2" s="53"/>
      <c r="BM2" s="79" t="s">
        <v>419</v>
      </c>
      <c r="BN2" s="79"/>
      <c r="BO2" s="79"/>
      <c r="BP2" s="79"/>
      <c r="BQ2" s="79"/>
      <c r="BR2" s="79"/>
      <c r="BS2" s="79"/>
      <c r="BT2" s="79"/>
      <c r="BU2" s="79"/>
      <c r="BV2" s="79"/>
      <c r="CA2" s="190" t="s">
        <v>36</v>
      </c>
      <c r="CB2" s="190" t="s">
        <v>37</v>
      </c>
      <c r="CC2" s="190" t="s">
        <v>38</v>
      </c>
      <c r="CD2" s="190" t="s">
        <v>39</v>
      </c>
      <c r="CE2" s="190" t="s">
        <v>224</v>
      </c>
      <c r="CF2" s="190" t="s">
        <v>225</v>
      </c>
      <c r="CG2" s="175" t="s">
        <v>226</v>
      </c>
      <c r="CH2" s="175" t="s">
        <v>227</v>
      </c>
      <c r="CI2" s="175" t="s">
        <v>228</v>
      </c>
      <c r="CJ2" s="175" t="s">
        <v>215</v>
      </c>
      <c r="CK2" s="175" t="s">
        <v>223</v>
      </c>
      <c r="CL2" s="190" t="s">
        <v>2753</v>
      </c>
      <c r="CM2" s="190" t="s">
        <v>2754</v>
      </c>
      <c r="CN2" s="190" t="s">
        <v>2755</v>
      </c>
    </row>
    <row r="3" spans="1:92" s="90" customFormat="1" ht="82.5">
      <c r="A3" s="60"/>
      <c r="B3" s="86"/>
      <c r="C3" s="66"/>
      <c r="D3" s="87" t="s">
        <v>290</v>
      </c>
      <c r="E3" s="87" t="s">
        <v>290</v>
      </c>
      <c r="F3" s="88"/>
      <c r="G3" s="89"/>
      <c r="H3" s="87" t="s">
        <v>290</v>
      </c>
      <c r="I3" s="87" t="s">
        <v>290</v>
      </c>
      <c r="J3" s="69"/>
      <c r="K3" s="69"/>
      <c r="L3" s="87" t="s">
        <v>290</v>
      </c>
      <c r="M3" s="87" t="s">
        <v>290</v>
      </c>
      <c r="N3" s="69"/>
      <c r="O3" s="69"/>
      <c r="P3" s="87" t="s">
        <v>290</v>
      </c>
      <c r="Q3" s="87" t="s">
        <v>290</v>
      </c>
      <c r="T3" s="87" t="s">
        <v>290</v>
      </c>
      <c r="U3" s="87" t="s">
        <v>290</v>
      </c>
      <c r="X3" s="87" t="s">
        <v>290</v>
      </c>
      <c r="Y3" s="87" t="s">
        <v>290</v>
      </c>
      <c r="Z3" s="69"/>
      <c r="AA3" s="18"/>
      <c r="AB3" s="87" t="s">
        <v>290</v>
      </c>
      <c r="AC3" s="87" t="s">
        <v>291</v>
      </c>
      <c r="AD3" s="69"/>
      <c r="AE3" s="69"/>
      <c r="AF3" s="87" t="s">
        <v>290</v>
      </c>
      <c r="AG3" s="87" t="s">
        <v>291</v>
      </c>
      <c r="AJ3" s="87" t="s">
        <v>290</v>
      </c>
      <c r="AK3" s="87" t="s">
        <v>291</v>
      </c>
      <c r="AN3" s="87" t="s">
        <v>290</v>
      </c>
      <c r="AO3" s="87" t="s">
        <v>291</v>
      </c>
      <c r="AR3" s="87" t="s">
        <v>290</v>
      </c>
      <c r="AS3" s="87" t="s">
        <v>290</v>
      </c>
      <c r="AV3" s="87" t="s">
        <v>1638</v>
      </c>
      <c r="AW3" s="87" t="s">
        <v>290</v>
      </c>
      <c r="AZ3" s="87" t="s">
        <v>290</v>
      </c>
      <c r="BA3" s="87" t="s">
        <v>290</v>
      </c>
      <c r="BB3" s="91"/>
      <c r="BC3" s="91"/>
      <c r="BD3" s="87"/>
      <c r="BE3" s="87"/>
      <c r="BL3" s="90">
        <v>1</v>
      </c>
      <c r="BM3" s="26" t="s">
        <v>701</v>
      </c>
      <c r="BN3" s="26"/>
      <c r="BO3" s="26"/>
      <c r="BP3" s="26"/>
      <c r="BQ3" s="26"/>
      <c r="BR3" s="26"/>
      <c r="BS3" s="26"/>
      <c r="BT3" s="26"/>
      <c r="BU3" s="26"/>
      <c r="BV3" s="26"/>
      <c r="BY3" s="160" t="s">
        <v>292</v>
      </c>
      <c r="BZ3" s="90" t="s">
        <v>293</v>
      </c>
      <c r="CA3" s="193" t="s">
        <v>819</v>
      </c>
      <c r="CB3" s="193" t="s">
        <v>386</v>
      </c>
      <c r="CC3" s="193" t="s">
        <v>387</v>
      </c>
      <c r="CD3" s="193" t="s">
        <v>879</v>
      </c>
      <c r="CE3" s="193" t="s">
        <v>294</v>
      </c>
      <c r="CF3" s="193" t="s">
        <v>295</v>
      </c>
      <c r="CG3" s="176" t="s">
        <v>296</v>
      </c>
      <c r="CH3" s="177" t="s">
        <v>297</v>
      </c>
      <c r="CI3" s="177" t="s">
        <v>298</v>
      </c>
      <c r="CJ3" s="334" t="s">
        <v>3125</v>
      </c>
      <c r="CK3" s="69" t="s">
        <v>422</v>
      </c>
      <c r="CL3" s="193" t="s">
        <v>2756</v>
      </c>
      <c r="CM3" s="193" t="s">
        <v>2765</v>
      </c>
      <c r="CN3" s="193" t="s">
        <v>2774</v>
      </c>
    </row>
    <row r="4" spans="1:92" ht="116.25" thickBot="1">
      <c r="A4" s="58"/>
      <c r="B4" s="86"/>
      <c r="D4" s="92" t="s">
        <v>299</v>
      </c>
      <c r="E4" s="93" t="s">
        <v>300</v>
      </c>
      <c r="G4" s="20"/>
      <c r="H4" s="92" t="s">
        <v>299</v>
      </c>
      <c r="I4" s="93" t="s">
        <v>300</v>
      </c>
      <c r="K4" s="20"/>
      <c r="L4" s="94" t="s">
        <v>299</v>
      </c>
      <c r="M4" s="95" t="s">
        <v>300</v>
      </c>
      <c r="N4" s="20"/>
      <c r="O4" s="20"/>
      <c r="P4" s="94" t="s">
        <v>299</v>
      </c>
      <c r="Q4" s="95" t="s">
        <v>300</v>
      </c>
      <c r="S4" s="20"/>
      <c r="T4" s="94" t="s">
        <v>299</v>
      </c>
      <c r="U4" s="95" t="s">
        <v>300</v>
      </c>
      <c r="V4" s="34"/>
      <c r="W4" s="20"/>
      <c r="X4" s="94" t="s">
        <v>299</v>
      </c>
      <c r="Y4" s="95" t="s">
        <v>300</v>
      </c>
      <c r="Z4" s="34"/>
      <c r="AA4" s="20"/>
      <c r="AB4" s="92" t="s">
        <v>299</v>
      </c>
      <c r="AC4" s="93" t="s">
        <v>300</v>
      </c>
      <c r="AE4" s="20"/>
      <c r="AF4" s="92" t="s">
        <v>299</v>
      </c>
      <c r="AG4" s="93" t="s">
        <v>300</v>
      </c>
      <c r="AH4" s="96"/>
      <c r="AI4" s="1"/>
      <c r="AJ4" s="92" t="s">
        <v>299</v>
      </c>
      <c r="AK4" s="93" t="s">
        <v>300</v>
      </c>
      <c r="AN4" s="92" t="s">
        <v>299</v>
      </c>
      <c r="AO4" s="93" t="s">
        <v>300</v>
      </c>
      <c r="AR4" s="92" t="s">
        <v>299</v>
      </c>
      <c r="AS4" s="93" t="s">
        <v>300</v>
      </c>
      <c r="AV4" s="92" t="s">
        <v>1595</v>
      </c>
      <c r="AW4" s="93" t="s">
        <v>300</v>
      </c>
      <c r="AZ4" s="92" t="s">
        <v>299</v>
      </c>
      <c r="BA4" s="93" t="s">
        <v>300</v>
      </c>
      <c r="BB4" s="91"/>
      <c r="BC4" s="91"/>
      <c r="BD4" s="92"/>
      <c r="BE4" s="93"/>
      <c r="BI4" s="15" t="s">
        <v>300</v>
      </c>
      <c r="BJ4" s="15" t="s">
        <v>299</v>
      </c>
      <c r="BL4" s="1">
        <v>2</v>
      </c>
      <c r="BM4" s="26" t="s">
        <v>702</v>
      </c>
      <c r="BN4" s="26" t="s">
        <v>703</v>
      </c>
      <c r="BO4" s="26" t="s">
        <v>704</v>
      </c>
      <c r="BP4" s="26" t="s">
        <v>705</v>
      </c>
      <c r="BY4" s="160" t="s">
        <v>301</v>
      </c>
      <c r="BZ4" s="1" t="s">
        <v>302</v>
      </c>
      <c r="CA4" s="193" t="s">
        <v>820</v>
      </c>
      <c r="CB4" s="193" t="s">
        <v>821</v>
      </c>
      <c r="CC4" s="193" t="s">
        <v>389</v>
      </c>
      <c r="CD4" s="193" t="s">
        <v>3123</v>
      </c>
      <c r="CE4" s="193" t="s">
        <v>303</v>
      </c>
      <c r="CF4" s="193" t="s">
        <v>304</v>
      </c>
      <c r="CG4" s="176" t="s">
        <v>876</v>
      </c>
      <c r="CH4" s="157" t="s">
        <v>305</v>
      </c>
      <c r="CI4" s="157" t="s">
        <v>306</v>
      </c>
      <c r="CJ4" s="121" t="s">
        <v>3107</v>
      </c>
      <c r="CK4" s="26" t="s">
        <v>425</v>
      </c>
      <c r="CL4" s="193" t="s">
        <v>2757</v>
      </c>
      <c r="CM4" s="193" t="s">
        <v>2766</v>
      </c>
      <c r="CN4" s="193" t="s">
        <v>2775</v>
      </c>
    </row>
    <row r="5" spans="1:92" ht="99">
      <c r="A5" s="58"/>
      <c r="B5" s="97"/>
      <c r="D5" s="98" t="s">
        <v>1230</v>
      </c>
      <c r="E5" s="261" t="s">
        <v>40</v>
      </c>
      <c r="F5" s="161"/>
      <c r="G5" s="20">
        <v>12</v>
      </c>
      <c r="H5" s="155" t="s">
        <v>2270</v>
      </c>
      <c r="I5" s="297" t="s">
        <v>2311</v>
      </c>
      <c r="K5" s="20">
        <v>12</v>
      </c>
      <c r="L5" s="170"/>
      <c r="M5" s="170"/>
      <c r="N5" s="20"/>
      <c r="O5" s="20"/>
      <c r="P5" s="296" t="s">
        <v>2295</v>
      </c>
      <c r="Q5" s="322" t="s">
        <v>2447</v>
      </c>
      <c r="S5" s="20"/>
      <c r="T5" s="98" t="s">
        <v>2526</v>
      </c>
      <c r="U5" s="155" t="s">
        <v>2610</v>
      </c>
      <c r="W5" s="20"/>
      <c r="X5" s="98" t="s">
        <v>2695</v>
      </c>
      <c r="Y5" s="155" t="s">
        <v>2708</v>
      </c>
      <c r="AA5" s="20"/>
      <c r="AB5" s="193" t="s">
        <v>1034</v>
      </c>
      <c r="AC5" s="155" t="s">
        <v>1099</v>
      </c>
      <c r="AE5" s="20"/>
      <c r="AF5" s="87" t="s">
        <v>813</v>
      </c>
      <c r="AG5" s="87" t="s">
        <v>813</v>
      </c>
      <c r="AJ5" s="87" t="s">
        <v>813</v>
      </c>
      <c r="AK5" s="87" t="s">
        <v>813</v>
      </c>
      <c r="AN5" s="87" t="s">
        <v>814</v>
      </c>
      <c r="AO5" s="87" t="s">
        <v>814</v>
      </c>
      <c r="AR5" s="286" t="s">
        <v>3166</v>
      </c>
      <c r="AS5" s="288" t="s">
        <v>3167</v>
      </c>
      <c r="AV5" s="279" t="s">
        <v>1639</v>
      </c>
      <c r="AW5" s="98" t="s">
        <v>41</v>
      </c>
      <c r="AZ5" s="98" t="s">
        <v>269</v>
      </c>
      <c r="BA5" s="98" t="s">
        <v>269</v>
      </c>
      <c r="BI5" s="273" t="s">
        <v>4</v>
      </c>
      <c r="BJ5" s="84" t="s">
        <v>4</v>
      </c>
      <c r="BL5" s="1">
        <v>3</v>
      </c>
      <c r="BM5" s="26" t="s">
        <v>706</v>
      </c>
      <c r="BN5" s="26" t="s">
        <v>707</v>
      </c>
      <c r="BO5" s="26" t="s">
        <v>708</v>
      </c>
      <c r="BP5" s="26" t="s">
        <v>709</v>
      </c>
      <c r="BY5" s="160" t="s">
        <v>307</v>
      </c>
      <c r="BZ5" s="1" t="s">
        <v>308</v>
      </c>
      <c r="CA5" s="193" t="s">
        <v>822</v>
      </c>
      <c r="CB5" s="193" t="s">
        <v>823</v>
      </c>
      <c r="CC5" s="193" t="s">
        <v>391</v>
      </c>
      <c r="CD5" s="193" t="s">
        <v>868</v>
      </c>
      <c r="CE5" s="193" t="s">
        <v>309</v>
      </c>
      <c r="CF5" s="193" t="s">
        <v>310</v>
      </c>
      <c r="CG5" s="176" t="s">
        <v>877</v>
      </c>
      <c r="CH5" s="157" t="s">
        <v>311</v>
      </c>
      <c r="CI5" s="157" t="s">
        <v>312</v>
      </c>
      <c r="CJ5" s="121" t="s">
        <v>3108</v>
      </c>
      <c r="CK5" s="26" t="s">
        <v>430</v>
      </c>
      <c r="CL5" s="193" t="s">
        <v>2758</v>
      </c>
      <c r="CM5" s="193" t="s">
        <v>2767</v>
      </c>
      <c r="CN5" s="193" t="s">
        <v>2776</v>
      </c>
    </row>
    <row r="6" spans="1:92" ht="99">
      <c r="A6" s="58"/>
      <c r="B6" s="86"/>
      <c r="D6" s="258" t="s">
        <v>1231</v>
      </c>
      <c r="E6" s="262" t="s">
        <v>42</v>
      </c>
      <c r="F6" s="161"/>
      <c r="G6" s="20"/>
      <c r="H6" s="258" t="s">
        <v>2271</v>
      </c>
      <c r="I6" s="298" t="s">
        <v>2312</v>
      </c>
      <c r="J6" s="26" t="e">
        <v>#REF!</v>
      </c>
      <c r="K6" s="20"/>
      <c r="L6" s="170"/>
      <c r="M6" s="170"/>
      <c r="N6" s="20"/>
      <c r="O6" s="20"/>
      <c r="P6" s="258" t="s">
        <v>2409</v>
      </c>
      <c r="Q6" s="299" t="s">
        <v>2448</v>
      </c>
      <c r="S6" s="20"/>
      <c r="T6" s="258" t="s">
        <v>2527</v>
      </c>
      <c r="U6" s="257" t="s">
        <v>2611</v>
      </c>
      <c r="W6" s="20"/>
      <c r="X6" s="258" t="s">
        <v>2696</v>
      </c>
      <c r="Y6" s="257" t="s">
        <v>2709</v>
      </c>
      <c r="AA6" s="20"/>
      <c r="AB6" s="193" t="s">
        <v>1035</v>
      </c>
      <c r="AC6" s="257" t="s">
        <v>1100</v>
      </c>
      <c r="AE6" s="20"/>
      <c r="AF6" s="161"/>
      <c r="AG6" s="99"/>
      <c r="AR6" s="287" t="s">
        <v>3168</v>
      </c>
      <c r="AS6" s="289" t="s">
        <v>3169</v>
      </c>
      <c r="AV6" s="279" t="s">
        <v>1640</v>
      </c>
      <c r="AW6" s="98" t="s">
        <v>43</v>
      </c>
      <c r="BI6" s="87" t="s">
        <v>367</v>
      </c>
      <c r="BJ6" s="87" t="s">
        <v>367</v>
      </c>
      <c r="BL6" s="1">
        <v>4</v>
      </c>
      <c r="BM6" s="26" t="s">
        <v>710</v>
      </c>
      <c r="BN6" s="26" t="s">
        <v>711</v>
      </c>
      <c r="BO6" s="26" t="s">
        <v>712</v>
      </c>
      <c r="BP6" s="26" t="s">
        <v>713</v>
      </c>
      <c r="BY6" s="160" t="s">
        <v>314</v>
      </c>
      <c r="BZ6" s="1" t="s">
        <v>315</v>
      </c>
      <c r="CA6" s="193" t="s">
        <v>316</v>
      </c>
      <c r="CB6" s="193" t="s">
        <v>824</v>
      </c>
      <c r="CC6" s="193" t="s">
        <v>393</v>
      </c>
      <c r="CD6" s="193" t="s">
        <v>869</v>
      </c>
      <c r="CE6" s="193" t="s">
        <v>317</v>
      </c>
      <c r="CF6" s="193" t="s">
        <v>318</v>
      </c>
      <c r="CG6" s="176" t="s">
        <v>878</v>
      </c>
      <c r="CH6" s="157" t="s">
        <v>319</v>
      </c>
      <c r="CI6" s="157" t="s">
        <v>320</v>
      </c>
      <c r="CJ6" s="121" t="s">
        <v>3109</v>
      </c>
      <c r="CK6" s="26" t="s">
        <v>435</v>
      </c>
      <c r="CL6" s="193" t="s">
        <v>2759</v>
      </c>
      <c r="CM6" s="193" t="s">
        <v>2768</v>
      </c>
      <c r="CN6" s="193" t="s">
        <v>2777</v>
      </c>
    </row>
    <row r="7" spans="1:92" ht="99">
      <c r="A7" s="58"/>
      <c r="B7" s="86"/>
      <c r="D7" s="258" t="s">
        <v>1232</v>
      </c>
      <c r="E7" s="262" t="s">
        <v>1335</v>
      </c>
      <c r="F7" s="161"/>
      <c r="G7" s="20"/>
      <c r="H7" s="258" t="s">
        <v>2272</v>
      </c>
      <c r="I7" s="298" t="s">
        <v>2313</v>
      </c>
      <c r="K7" s="20"/>
      <c r="L7" s="170"/>
      <c r="M7" s="170"/>
      <c r="N7" s="20"/>
      <c r="O7" s="20"/>
      <c r="P7" s="258" t="s">
        <v>2410</v>
      </c>
      <c r="Q7" s="299" t="s">
        <v>2449</v>
      </c>
      <c r="S7" s="20"/>
      <c r="T7" s="258" t="s">
        <v>2528</v>
      </c>
      <c r="U7" s="257" t="s">
        <v>2612</v>
      </c>
      <c r="W7" s="20"/>
      <c r="X7" s="258" t="s">
        <v>2697</v>
      </c>
      <c r="Y7" s="257" t="s">
        <v>2710</v>
      </c>
      <c r="AA7" s="20"/>
      <c r="AB7" s="193" t="s">
        <v>1036</v>
      </c>
      <c r="AC7" s="257" t="s">
        <v>1101</v>
      </c>
      <c r="AE7" s="20"/>
      <c r="AF7" s="161"/>
      <c r="AG7" s="99"/>
      <c r="AR7" s="287" t="s">
        <v>3170</v>
      </c>
      <c r="AS7" s="289" t="s">
        <v>3171</v>
      </c>
      <c r="AV7" s="279" t="s">
        <v>1641</v>
      </c>
      <c r="AW7" s="98" t="s">
        <v>44</v>
      </c>
      <c r="BI7" s="282" t="s">
        <v>299</v>
      </c>
      <c r="BJ7" s="93" t="s">
        <v>300</v>
      </c>
      <c r="BL7" s="1">
        <v>5</v>
      </c>
      <c r="BM7" s="26" t="s">
        <v>714</v>
      </c>
      <c r="BN7" s="26" t="s">
        <v>715</v>
      </c>
      <c r="BO7" s="26" t="s">
        <v>716</v>
      </c>
      <c r="BP7" s="26" t="s">
        <v>717</v>
      </c>
      <c r="BY7" s="160" t="s">
        <v>322</v>
      </c>
      <c r="BZ7" s="1" t="s">
        <v>323</v>
      </c>
      <c r="CA7" s="193" t="s">
        <v>324</v>
      </c>
      <c r="CB7" s="193" t="s">
        <v>825</v>
      </c>
      <c r="CC7" s="193" t="s">
        <v>395</v>
      </c>
      <c r="CD7" s="193" t="s">
        <v>325</v>
      </c>
      <c r="CE7" s="193" t="s">
        <v>826</v>
      </c>
      <c r="CF7" s="193" t="s">
        <v>326</v>
      </c>
      <c r="CG7" s="176" t="s">
        <v>327</v>
      </c>
      <c r="CH7" s="176" t="s">
        <v>827</v>
      </c>
      <c r="CI7" s="157" t="s">
        <v>328</v>
      </c>
      <c r="CJ7" s="121" t="s">
        <v>3110</v>
      </c>
      <c r="CK7" s="26" t="s">
        <v>440</v>
      </c>
      <c r="CL7" s="193" t="s">
        <v>2760</v>
      </c>
      <c r="CM7" s="193" t="s">
        <v>2769</v>
      </c>
      <c r="CN7" s="193" t="s">
        <v>2778</v>
      </c>
    </row>
    <row r="8" spans="1:92" ht="66">
      <c r="A8" s="58"/>
      <c r="B8" s="86"/>
      <c r="D8" s="258" t="s">
        <v>1233</v>
      </c>
      <c r="E8" s="262" t="s">
        <v>1336</v>
      </c>
      <c r="F8" s="161"/>
      <c r="G8" s="20"/>
      <c r="H8" s="258" t="s">
        <v>2273</v>
      </c>
      <c r="I8" s="299" t="s">
        <v>2314</v>
      </c>
      <c r="K8" s="20"/>
      <c r="L8" s="170"/>
      <c r="M8" s="170"/>
      <c r="N8" s="20"/>
      <c r="O8" s="20"/>
      <c r="P8" s="258" t="s">
        <v>2411</v>
      </c>
      <c r="Q8" s="323" t="s">
        <v>2450</v>
      </c>
      <c r="S8" s="20"/>
      <c r="T8" s="258" t="s">
        <v>2529</v>
      </c>
      <c r="U8" s="257" t="s">
        <v>2613</v>
      </c>
      <c r="W8" s="20"/>
      <c r="X8" s="258" t="s">
        <v>2698</v>
      </c>
      <c r="Y8" s="321" t="s">
        <v>2711</v>
      </c>
      <c r="AA8" s="20"/>
      <c r="AB8" s="193" t="s">
        <v>1037</v>
      </c>
      <c r="AC8" s="257" t="s">
        <v>1102</v>
      </c>
      <c r="AE8" s="20"/>
      <c r="AF8" s="161"/>
      <c r="AG8" s="99"/>
      <c r="AR8" s="287" t="s">
        <v>3172</v>
      </c>
      <c r="AS8" s="290" t="s">
        <v>3173</v>
      </c>
      <c r="AV8" s="279" t="s">
        <v>1642</v>
      </c>
      <c r="AW8" s="98" t="s">
        <v>45</v>
      </c>
      <c r="BI8" s="239" t="s">
        <v>1668</v>
      </c>
      <c r="BJ8" s="98" t="s">
        <v>94</v>
      </c>
      <c r="BL8" s="1">
        <v>6</v>
      </c>
      <c r="BM8" s="26" t="s">
        <v>718</v>
      </c>
      <c r="BN8" s="26" t="s">
        <v>719</v>
      </c>
      <c r="BO8" s="26" t="s">
        <v>720</v>
      </c>
      <c r="BP8" s="26" t="s">
        <v>721</v>
      </c>
      <c r="BY8" s="160" t="s">
        <v>329</v>
      </c>
      <c r="BZ8" s="1" t="s">
        <v>330</v>
      </c>
      <c r="CA8" s="193" t="s">
        <v>331</v>
      </c>
      <c r="CB8" s="193" t="s">
        <v>828</v>
      </c>
      <c r="CC8" s="193" t="s">
        <v>391</v>
      </c>
      <c r="CD8" s="193" t="s">
        <v>870</v>
      </c>
      <c r="CE8" s="193" t="s">
        <v>829</v>
      </c>
      <c r="CF8" s="193" t="s">
        <v>332</v>
      </c>
      <c r="CG8" s="176" t="s">
        <v>333</v>
      </c>
      <c r="CH8" s="157" t="s">
        <v>334</v>
      </c>
      <c r="CI8" s="157" t="s">
        <v>335</v>
      </c>
      <c r="CJ8" s="121" t="s">
        <v>3111</v>
      </c>
      <c r="CK8" s="26" t="s">
        <v>445</v>
      </c>
      <c r="CL8" s="193" t="s">
        <v>2761</v>
      </c>
      <c r="CM8" s="193" t="s">
        <v>2770</v>
      </c>
      <c r="CN8" s="193" t="s">
        <v>2779</v>
      </c>
    </row>
    <row r="9" spans="1:92" ht="115.5">
      <c r="A9" s="58"/>
      <c r="B9" s="102"/>
      <c r="D9" s="258" t="s">
        <v>1234</v>
      </c>
      <c r="E9" s="262" t="s">
        <v>336</v>
      </c>
      <c r="F9" s="161"/>
      <c r="G9" s="20"/>
      <c r="H9" s="258" t="s">
        <v>2274</v>
      </c>
      <c r="I9" s="298" t="s">
        <v>2315</v>
      </c>
      <c r="K9" s="20"/>
      <c r="L9" s="170"/>
      <c r="M9" s="170"/>
      <c r="N9" s="20"/>
      <c r="O9" s="20"/>
      <c r="P9" s="295" t="s">
        <v>2412</v>
      </c>
      <c r="Q9" s="323" t="s">
        <v>2451</v>
      </c>
      <c r="S9" s="20"/>
      <c r="T9" s="258" t="s">
        <v>2530</v>
      </c>
      <c r="U9" s="257" t="s">
        <v>2614</v>
      </c>
      <c r="W9" s="20"/>
      <c r="X9" s="258" t="s">
        <v>2699</v>
      </c>
      <c r="Y9" s="155" t="s">
        <v>2712</v>
      </c>
      <c r="AA9" s="20"/>
      <c r="AB9" s="193" t="s">
        <v>1038</v>
      </c>
      <c r="AC9" s="257" t="s">
        <v>1103</v>
      </c>
      <c r="AE9" s="20"/>
      <c r="AF9" s="161"/>
      <c r="AG9" s="99"/>
      <c r="AR9" s="287" t="s">
        <v>3174</v>
      </c>
      <c r="AS9" s="289" t="s">
        <v>3175</v>
      </c>
      <c r="AV9" s="279" t="s">
        <v>1643</v>
      </c>
      <c r="AW9" s="98" t="s">
        <v>46</v>
      </c>
      <c r="BI9" s="239" t="s">
        <v>1669</v>
      </c>
      <c r="BJ9" s="98" t="s">
        <v>96</v>
      </c>
      <c r="BL9" s="1">
        <v>7</v>
      </c>
      <c r="BM9" s="26" t="s">
        <v>722</v>
      </c>
      <c r="BY9" s="160" t="s">
        <v>337</v>
      </c>
      <c r="BZ9" s="1" t="s">
        <v>338</v>
      </c>
      <c r="CA9" s="193" t="s">
        <v>875</v>
      </c>
      <c r="CB9" s="193" t="s">
        <v>830</v>
      </c>
      <c r="CC9" s="193" t="s">
        <v>391</v>
      </c>
      <c r="CD9" s="193" t="s">
        <v>871</v>
      </c>
      <c r="CE9" s="193" t="s">
        <v>339</v>
      </c>
      <c r="CF9" s="193" t="s">
        <v>340</v>
      </c>
      <c r="CG9" s="176" t="s">
        <v>341</v>
      </c>
      <c r="CH9" s="176" t="s">
        <v>342</v>
      </c>
      <c r="CI9" s="157" t="s">
        <v>343</v>
      </c>
      <c r="CJ9" s="121" t="s">
        <v>3124</v>
      </c>
      <c r="CK9" s="26" t="s">
        <v>448</v>
      </c>
      <c r="CL9" s="193" t="s">
        <v>2762</v>
      </c>
      <c r="CM9" s="193" t="s">
        <v>2771</v>
      </c>
      <c r="CN9" s="193" t="s">
        <v>2780</v>
      </c>
    </row>
    <row r="10" spans="1:92" ht="99">
      <c r="A10" s="58"/>
      <c r="B10" s="102"/>
      <c r="D10" s="258" t="s">
        <v>1235</v>
      </c>
      <c r="E10" s="262" t="s">
        <v>1337</v>
      </c>
      <c r="F10" s="161"/>
      <c r="G10" s="20"/>
      <c r="H10" s="295" t="s">
        <v>2275</v>
      </c>
      <c r="I10" s="299" t="s">
        <v>2316</v>
      </c>
      <c r="K10" s="20"/>
      <c r="L10" s="170"/>
      <c r="M10" s="170"/>
      <c r="N10" s="20"/>
      <c r="O10" s="20"/>
      <c r="P10" s="258" t="s">
        <v>2413</v>
      </c>
      <c r="Q10" s="323" t="s">
        <v>2452</v>
      </c>
      <c r="S10" s="20"/>
      <c r="T10" s="258" t="s">
        <v>2531</v>
      </c>
      <c r="U10" s="257" t="s">
        <v>2615</v>
      </c>
      <c r="W10" s="20"/>
      <c r="X10" s="258" t="s">
        <v>2700</v>
      </c>
      <c r="Y10" s="321" t="s">
        <v>2713</v>
      </c>
      <c r="AA10" s="20"/>
      <c r="AB10" s="256" t="s">
        <v>1039</v>
      </c>
      <c r="AC10" s="257" t="s">
        <v>1104</v>
      </c>
      <c r="AE10" s="20"/>
      <c r="AF10" s="161"/>
      <c r="AG10" s="99"/>
      <c r="AR10" s="287" t="s">
        <v>3176</v>
      </c>
      <c r="AS10" s="289" t="s">
        <v>3177</v>
      </c>
      <c r="AV10" s="279" t="s">
        <v>1644</v>
      </c>
      <c r="AW10" s="98" t="s">
        <v>47</v>
      </c>
      <c r="BI10" s="239" t="s">
        <v>1670</v>
      </c>
      <c r="BJ10" s="98" t="s">
        <v>98</v>
      </c>
      <c r="BL10" s="1">
        <v>8</v>
      </c>
      <c r="BM10" s="26" t="s">
        <v>723</v>
      </c>
      <c r="BN10" s="26" t="s">
        <v>724</v>
      </c>
      <c r="BO10" s="26" t="s">
        <v>725</v>
      </c>
      <c r="BP10" s="26" t="s">
        <v>726</v>
      </c>
      <c r="BQ10" s="26" t="s">
        <v>727</v>
      </c>
      <c r="BR10" s="26" t="s">
        <v>728</v>
      </c>
      <c r="BS10" s="26" t="s">
        <v>729</v>
      </c>
      <c r="BT10" s="26" t="s">
        <v>730</v>
      </c>
      <c r="BU10" s="26" t="s">
        <v>731</v>
      </c>
      <c r="BY10" s="160" t="s">
        <v>344</v>
      </c>
      <c r="BZ10" s="1" t="s">
        <v>345</v>
      </c>
      <c r="CA10" s="193" t="s">
        <v>874</v>
      </c>
      <c r="CB10" s="193" t="s">
        <v>831</v>
      </c>
      <c r="CC10" s="193" t="s">
        <v>832</v>
      </c>
      <c r="CD10" s="193" t="s">
        <v>872</v>
      </c>
      <c r="CE10" s="193" t="s">
        <v>346</v>
      </c>
      <c r="CF10" s="193" t="s">
        <v>347</v>
      </c>
      <c r="CG10" s="176" t="s">
        <v>348</v>
      </c>
      <c r="CH10" s="176" t="s">
        <v>349</v>
      </c>
      <c r="CI10" s="157" t="s">
        <v>350</v>
      </c>
      <c r="CJ10" s="121" t="s">
        <v>3112</v>
      </c>
      <c r="CK10" s="26" t="s">
        <v>451</v>
      </c>
      <c r="CL10" s="193" t="s">
        <v>2763</v>
      </c>
      <c r="CM10" s="193" t="s">
        <v>2772</v>
      </c>
      <c r="CN10" s="193" t="s">
        <v>2781</v>
      </c>
    </row>
    <row r="11" spans="1:92" ht="82.5">
      <c r="A11" s="58"/>
      <c r="B11" s="340"/>
      <c r="D11" s="258" t="s">
        <v>3131</v>
      </c>
      <c r="E11" s="262" t="s">
        <v>48</v>
      </c>
      <c r="F11" s="161"/>
      <c r="G11" s="20"/>
      <c r="H11" s="258" t="s">
        <v>2276</v>
      </c>
      <c r="I11" s="299" t="s">
        <v>2317</v>
      </c>
      <c r="K11" s="20"/>
      <c r="L11" s="170"/>
      <c r="M11" s="170"/>
      <c r="N11" s="20"/>
      <c r="O11" s="20"/>
      <c r="P11" s="258" t="s">
        <v>2414</v>
      </c>
      <c r="Q11" s="323" t="s">
        <v>2453</v>
      </c>
      <c r="S11" s="20"/>
      <c r="T11" s="258" t="s">
        <v>2532</v>
      </c>
      <c r="U11" s="257" t="s">
        <v>2616</v>
      </c>
      <c r="W11" s="20"/>
      <c r="X11" s="258" t="s">
        <v>2701</v>
      </c>
      <c r="Y11" s="321" t="s">
        <v>2714</v>
      </c>
      <c r="AA11" s="20"/>
      <c r="AB11" s="256" t="s">
        <v>1040</v>
      </c>
      <c r="AC11" s="257" t="s">
        <v>1105</v>
      </c>
      <c r="AE11" s="20"/>
      <c r="AF11" s="161"/>
      <c r="AG11" s="99"/>
      <c r="AR11" s="287" t="s">
        <v>3178</v>
      </c>
      <c r="AS11" s="291" t="s">
        <v>3179</v>
      </c>
      <c r="AV11" s="279" t="s">
        <v>1645</v>
      </c>
      <c r="AW11" s="98" t="s">
        <v>49</v>
      </c>
      <c r="BI11" s="239" t="s">
        <v>1671</v>
      </c>
      <c r="BJ11" s="98" t="s">
        <v>99</v>
      </c>
      <c r="BL11" s="1">
        <v>9</v>
      </c>
      <c r="BM11" s="26" t="s">
        <v>732</v>
      </c>
      <c r="BN11" s="26" t="s">
        <v>733</v>
      </c>
      <c r="BO11" s="26" t="s">
        <v>734</v>
      </c>
      <c r="BP11" s="26" t="s">
        <v>735</v>
      </c>
      <c r="BQ11" s="26" t="s">
        <v>736</v>
      </c>
      <c r="BR11" s="26" t="s">
        <v>737</v>
      </c>
      <c r="BS11" s="26" t="s">
        <v>738</v>
      </c>
      <c r="BT11" s="26" t="s">
        <v>739</v>
      </c>
      <c r="BU11" s="26" t="s">
        <v>740</v>
      </c>
      <c r="BY11" s="160" t="s">
        <v>351</v>
      </c>
      <c r="BZ11" s="1" t="s">
        <v>352</v>
      </c>
      <c r="CA11" s="193" t="s">
        <v>353</v>
      </c>
      <c r="CB11" s="193" t="s">
        <v>833</v>
      </c>
      <c r="CC11" s="193" t="s">
        <v>834</v>
      </c>
      <c r="CD11" s="193" t="s">
        <v>873</v>
      </c>
      <c r="CE11" s="193" t="s">
        <v>354</v>
      </c>
      <c r="CF11" s="193" t="s">
        <v>355</v>
      </c>
      <c r="CG11" s="176" t="s">
        <v>356</v>
      </c>
      <c r="CH11" s="176" t="s">
        <v>357</v>
      </c>
      <c r="CI11" s="157" t="s">
        <v>358</v>
      </c>
      <c r="CJ11" s="121" t="s">
        <v>3113</v>
      </c>
      <c r="CK11" s="26" t="s">
        <v>452</v>
      </c>
      <c r="CL11" s="193" t="s">
        <v>2764</v>
      </c>
      <c r="CM11" s="193" t="s">
        <v>2773</v>
      </c>
      <c r="CN11" s="193" t="s">
        <v>2782</v>
      </c>
    </row>
    <row r="12" spans="1:92" ht="66">
      <c r="A12" s="58"/>
      <c r="B12" s="102"/>
      <c r="D12" s="258" t="s">
        <v>1236</v>
      </c>
      <c r="E12" s="262" t="s">
        <v>50</v>
      </c>
      <c r="F12" s="2"/>
      <c r="G12" s="20"/>
      <c r="H12" s="259" t="s">
        <v>2277</v>
      </c>
      <c r="I12" s="298" t="s">
        <v>2318</v>
      </c>
      <c r="K12" s="20"/>
      <c r="L12" s="170"/>
      <c r="M12" s="170"/>
      <c r="N12" s="20"/>
      <c r="O12" s="20"/>
      <c r="P12" s="258" t="s">
        <v>2415</v>
      </c>
      <c r="Q12" s="323" t="s">
        <v>2454</v>
      </c>
      <c r="S12" s="20"/>
      <c r="T12" s="259" t="s">
        <v>2533</v>
      </c>
      <c r="U12" s="257" t="s">
        <v>2617</v>
      </c>
      <c r="W12" s="20"/>
      <c r="X12" s="259" t="s">
        <v>2702</v>
      </c>
      <c r="Y12" s="155" t="s">
        <v>2715</v>
      </c>
      <c r="AA12" s="20"/>
      <c r="AB12" s="193" t="s">
        <v>1041</v>
      </c>
      <c r="AC12" s="257" t="s">
        <v>1106</v>
      </c>
      <c r="AE12" s="20"/>
      <c r="AF12" s="15"/>
      <c r="AG12" s="99"/>
      <c r="AR12" s="287" t="s">
        <v>3180</v>
      </c>
      <c r="AS12" s="289" t="s">
        <v>3181</v>
      </c>
      <c r="AV12" s="280" t="s">
        <v>1646</v>
      </c>
      <c r="AW12" s="98" t="s">
        <v>51</v>
      </c>
      <c r="BI12" s="239" t="s">
        <v>1672</v>
      </c>
      <c r="BJ12" s="98" t="s">
        <v>100</v>
      </c>
      <c r="BL12" s="1">
        <v>10</v>
      </c>
      <c r="BM12" s="26" t="s">
        <v>741</v>
      </c>
      <c r="BN12" s="26" t="s">
        <v>742</v>
      </c>
      <c r="BO12" s="26" t="s">
        <v>743</v>
      </c>
      <c r="BP12" s="26" t="s">
        <v>744</v>
      </c>
      <c r="BQ12" s="26" t="s">
        <v>745</v>
      </c>
      <c r="BR12" s="26" t="s">
        <v>746</v>
      </c>
      <c r="BS12" s="26" t="s">
        <v>747</v>
      </c>
      <c r="BT12" s="26" t="s">
        <v>748</v>
      </c>
      <c r="BU12" s="26" t="s">
        <v>749</v>
      </c>
      <c r="CA12" s="193"/>
      <c r="CB12" s="193"/>
      <c r="CC12" s="193"/>
      <c r="CD12" s="193"/>
      <c r="CE12" s="193"/>
      <c r="CF12" s="193"/>
      <c r="CG12" s="157"/>
      <c r="CH12" s="157"/>
      <c r="CI12" s="157"/>
    </row>
    <row r="13" spans="1:92" ht="66">
      <c r="A13" s="58"/>
      <c r="B13" s="102"/>
      <c r="D13" s="259" t="s">
        <v>1237</v>
      </c>
      <c r="E13" s="262" t="s">
        <v>52</v>
      </c>
      <c r="F13" s="2"/>
      <c r="G13" s="20"/>
      <c r="H13" s="259" t="s">
        <v>2278</v>
      </c>
      <c r="I13" s="298" t="s">
        <v>2319</v>
      </c>
      <c r="K13" s="20"/>
      <c r="L13" s="170"/>
      <c r="M13" s="170"/>
      <c r="N13" s="20"/>
      <c r="O13" s="20"/>
      <c r="P13" s="257" t="s">
        <v>2304</v>
      </c>
      <c r="Q13" s="323" t="s">
        <v>2455</v>
      </c>
      <c r="S13" s="20"/>
      <c r="T13" s="259" t="s">
        <v>2534</v>
      </c>
      <c r="U13" s="257" t="s">
        <v>2618</v>
      </c>
      <c r="W13" s="20"/>
      <c r="X13" s="259" t="s">
        <v>2703</v>
      </c>
      <c r="Y13" s="257" t="s">
        <v>2716</v>
      </c>
      <c r="AA13" s="20"/>
      <c r="AB13" s="193" t="s">
        <v>1042</v>
      </c>
      <c r="AC13" s="257" t="s">
        <v>1107</v>
      </c>
      <c r="AE13" s="20"/>
      <c r="AF13" s="15"/>
      <c r="AG13" s="99"/>
      <c r="AR13" s="287" t="s">
        <v>3182</v>
      </c>
      <c r="AS13" s="289" t="s">
        <v>3183</v>
      </c>
      <c r="AV13" s="280" t="s">
        <v>1647</v>
      </c>
      <c r="AW13" s="98" t="s">
        <v>53</v>
      </c>
      <c r="BI13" s="239" t="s">
        <v>1673</v>
      </c>
      <c r="BJ13" s="98" t="s">
        <v>102</v>
      </c>
      <c r="BL13" s="1">
        <v>11</v>
      </c>
      <c r="BN13" s="26" t="s">
        <v>750</v>
      </c>
      <c r="BO13" s="26" t="s">
        <v>751</v>
      </c>
      <c r="BT13" s="26" t="s">
        <v>752</v>
      </c>
      <c r="BU13" s="26" t="s">
        <v>753</v>
      </c>
      <c r="CA13" s="193"/>
      <c r="CB13" s="193"/>
      <c r="CC13" s="193"/>
      <c r="CD13" s="193"/>
      <c r="CE13" s="193"/>
      <c r="CF13" s="193"/>
      <c r="CG13" s="157"/>
      <c r="CH13" s="157"/>
      <c r="CI13" s="157"/>
    </row>
    <row r="14" spans="1:92" ht="83.25">
      <c r="A14" s="58"/>
      <c r="B14" s="102"/>
      <c r="D14" s="259" t="s">
        <v>1238</v>
      </c>
      <c r="E14" s="262" t="s">
        <v>54</v>
      </c>
      <c r="F14" s="161"/>
      <c r="G14" s="20"/>
      <c r="H14" s="258" t="s">
        <v>2279</v>
      </c>
      <c r="I14" s="300" t="s">
        <v>2320</v>
      </c>
      <c r="K14" s="20"/>
      <c r="L14" s="170"/>
      <c r="M14" s="170"/>
      <c r="N14" s="20"/>
      <c r="O14" s="20"/>
      <c r="P14" s="258" t="s">
        <v>2416</v>
      </c>
      <c r="Q14" s="323" t="s">
        <v>2456</v>
      </c>
      <c r="S14" s="20"/>
      <c r="T14" s="258" t="s">
        <v>2535</v>
      </c>
      <c r="U14" s="257" t="s">
        <v>2619</v>
      </c>
      <c r="W14" s="20"/>
      <c r="X14" s="259" t="s">
        <v>2704</v>
      </c>
      <c r="Y14" s="307" t="s">
        <v>2717</v>
      </c>
      <c r="AA14" s="20"/>
      <c r="AB14" s="193" t="s">
        <v>1043</v>
      </c>
      <c r="AC14" s="257" t="s">
        <v>1108</v>
      </c>
      <c r="AE14" s="20"/>
      <c r="AF14" s="161"/>
      <c r="AG14" s="99"/>
      <c r="AR14" s="287" t="s">
        <v>3184</v>
      </c>
      <c r="AS14" s="289" t="s">
        <v>3185</v>
      </c>
      <c r="AV14" s="279" t="s">
        <v>1648</v>
      </c>
      <c r="AW14" s="98" t="s">
        <v>55</v>
      </c>
      <c r="BI14" s="239" t="s">
        <v>1674</v>
      </c>
      <c r="BJ14" s="98" t="s">
        <v>104</v>
      </c>
      <c r="BL14" s="1">
        <v>12</v>
      </c>
      <c r="BN14" s="26" t="s">
        <v>754</v>
      </c>
      <c r="BO14" s="26" t="s">
        <v>755</v>
      </c>
      <c r="BT14" s="26" t="s">
        <v>756</v>
      </c>
      <c r="CA14" s="193"/>
      <c r="CB14" s="193"/>
      <c r="CC14" s="193"/>
      <c r="CD14" s="193"/>
      <c r="CE14" s="193"/>
      <c r="CF14" s="193"/>
      <c r="CG14" s="157"/>
      <c r="CH14" s="157"/>
      <c r="CI14" s="157"/>
    </row>
    <row r="15" spans="1:92" ht="99">
      <c r="A15" s="58"/>
      <c r="B15" s="104"/>
      <c r="D15" s="258" t="s">
        <v>1239</v>
      </c>
      <c r="E15" s="262" t="s">
        <v>56</v>
      </c>
      <c r="F15" s="161"/>
      <c r="G15" s="20"/>
      <c r="H15" s="295" t="s">
        <v>2280</v>
      </c>
      <c r="I15" s="298" t="s">
        <v>2321</v>
      </c>
      <c r="K15" s="20"/>
      <c r="L15" s="170"/>
      <c r="M15" s="170"/>
      <c r="N15" s="20"/>
      <c r="O15" s="20"/>
      <c r="P15" s="258" t="s">
        <v>2417</v>
      </c>
      <c r="Q15" s="323" t="s">
        <v>2457</v>
      </c>
      <c r="S15" s="20"/>
      <c r="T15" s="258" t="s">
        <v>2536</v>
      </c>
      <c r="U15" s="257" t="s">
        <v>2620</v>
      </c>
      <c r="W15" s="20"/>
      <c r="X15" s="258" t="s">
        <v>2705</v>
      </c>
      <c r="Y15" s="155" t="s">
        <v>2718</v>
      </c>
      <c r="AA15" s="20"/>
      <c r="AB15" s="193" t="s">
        <v>1044</v>
      </c>
      <c r="AC15" s="257" t="s">
        <v>1109</v>
      </c>
      <c r="AE15" s="20"/>
      <c r="AF15" s="161"/>
      <c r="AG15" s="99"/>
      <c r="AR15" s="287" t="s">
        <v>3186</v>
      </c>
      <c r="AS15" s="289" t="s">
        <v>3167</v>
      </c>
      <c r="AV15" s="279" t="s">
        <v>1649</v>
      </c>
      <c r="AW15" s="98" t="s">
        <v>57</v>
      </c>
      <c r="BI15" s="239" t="s">
        <v>1675</v>
      </c>
      <c r="BJ15" s="98" t="s">
        <v>106</v>
      </c>
      <c r="BL15" s="1">
        <v>13</v>
      </c>
      <c r="BO15" s="26" t="s">
        <v>757</v>
      </c>
      <c r="CA15" s="193"/>
      <c r="CB15" s="193"/>
      <c r="CC15" s="193"/>
      <c r="CD15" s="193"/>
      <c r="CE15" s="193"/>
      <c r="CF15" s="193"/>
      <c r="CG15" s="157"/>
      <c r="CH15" s="157"/>
      <c r="CI15" s="157"/>
    </row>
    <row r="16" spans="1:92" ht="66">
      <c r="A16" s="58"/>
      <c r="B16" s="73"/>
      <c r="D16" s="258" t="s">
        <v>1240</v>
      </c>
      <c r="E16" s="262" t="s">
        <v>58</v>
      </c>
      <c r="F16" s="161"/>
      <c r="G16" s="20"/>
      <c r="H16" s="258" t="s">
        <v>2281</v>
      </c>
      <c r="I16" s="298" t="s">
        <v>2322</v>
      </c>
      <c r="K16" s="20"/>
      <c r="L16" s="170"/>
      <c r="M16" s="170"/>
      <c r="N16" s="20"/>
      <c r="O16" s="20"/>
      <c r="P16" s="317" t="s">
        <v>2282</v>
      </c>
      <c r="Q16" s="323" t="s">
        <v>2458</v>
      </c>
      <c r="S16" s="20"/>
      <c r="T16" s="258" t="s">
        <v>2537</v>
      </c>
      <c r="U16" s="257" t="s">
        <v>2621</v>
      </c>
      <c r="W16" s="20"/>
      <c r="X16" s="258" t="s">
        <v>2706</v>
      </c>
      <c r="Y16" s="257" t="s">
        <v>2719</v>
      </c>
      <c r="AA16" s="20"/>
      <c r="AB16" s="193" t="s">
        <v>1045</v>
      </c>
      <c r="AC16" s="257" t="s">
        <v>1110</v>
      </c>
      <c r="AE16" s="20"/>
      <c r="AF16" s="161"/>
      <c r="AG16" s="99"/>
      <c r="AR16" s="287" t="s">
        <v>3187</v>
      </c>
      <c r="AS16" s="290" t="s">
        <v>3169</v>
      </c>
      <c r="AV16" s="279" t="s">
        <v>1650</v>
      </c>
      <c r="AW16" s="98" t="s">
        <v>59</v>
      </c>
      <c r="BI16" s="239" t="s">
        <v>1676</v>
      </c>
      <c r="BJ16" s="98" t="s">
        <v>108</v>
      </c>
      <c r="BL16" s="1">
        <v>14</v>
      </c>
      <c r="CA16" s="193"/>
      <c r="CB16" s="193"/>
      <c r="CC16" s="193"/>
      <c r="CD16" s="193"/>
      <c r="CE16" s="193"/>
      <c r="CF16" s="193"/>
      <c r="CG16" s="157"/>
      <c r="CH16" s="157"/>
      <c r="CI16" s="157"/>
    </row>
    <row r="17" spans="1:87" ht="115.5">
      <c r="A17" s="60"/>
      <c r="B17" s="73"/>
      <c r="D17" s="258" t="s">
        <v>1241</v>
      </c>
      <c r="E17" s="262" t="s">
        <v>60</v>
      </c>
      <c r="F17" s="161"/>
      <c r="G17" s="20"/>
      <c r="H17" s="295" t="s">
        <v>2282</v>
      </c>
      <c r="I17" s="298" t="s">
        <v>2323</v>
      </c>
      <c r="K17" s="20"/>
      <c r="L17" s="170"/>
      <c r="M17" s="170"/>
      <c r="N17" s="20"/>
      <c r="O17" s="20"/>
      <c r="P17" s="258" t="s">
        <v>2418</v>
      </c>
      <c r="Q17" s="323" t="s">
        <v>2459</v>
      </c>
      <c r="S17" s="20"/>
      <c r="T17" s="258" t="s">
        <v>2538</v>
      </c>
      <c r="U17" s="257" t="s">
        <v>2622</v>
      </c>
      <c r="W17" s="20"/>
      <c r="X17" s="258" t="s">
        <v>2707</v>
      </c>
      <c r="Y17" s="257" t="s">
        <v>2720</v>
      </c>
      <c r="AA17" s="20"/>
      <c r="AB17" s="193" t="s">
        <v>1046</v>
      </c>
      <c r="AC17" s="257" t="s">
        <v>1111</v>
      </c>
      <c r="AE17" s="20"/>
      <c r="AF17" s="161"/>
      <c r="AG17" s="99"/>
      <c r="AR17" s="287" t="s">
        <v>3188</v>
      </c>
      <c r="AS17" s="290" t="s">
        <v>3189</v>
      </c>
      <c r="AV17" s="279" t="s">
        <v>1651</v>
      </c>
      <c r="AW17" s="98" t="s">
        <v>61</v>
      </c>
      <c r="BI17" s="239" t="s">
        <v>1677</v>
      </c>
      <c r="BJ17" s="98" t="s">
        <v>110</v>
      </c>
      <c r="BL17" s="1">
        <v>15</v>
      </c>
      <c r="CA17" s="193"/>
      <c r="CB17" s="193"/>
      <c r="CC17" s="193"/>
      <c r="CD17" s="193"/>
      <c r="CE17" s="193"/>
      <c r="CF17" s="193"/>
      <c r="CG17" s="157"/>
      <c r="CH17" s="157"/>
      <c r="CI17" s="157"/>
    </row>
    <row r="18" spans="1:87" ht="82.5">
      <c r="A18" s="62"/>
      <c r="B18" s="105"/>
      <c r="D18" s="258" t="s">
        <v>1242</v>
      </c>
      <c r="E18" s="262" t="s">
        <v>62</v>
      </c>
      <c r="F18" s="161"/>
      <c r="G18" s="20"/>
      <c r="H18" s="258" t="s">
        <v>2283</v>
      </c>
      <c r="I18" s="98"/>
      <c r="K18" s="20"/>
      <c r="L18" s="170"/>
      <c r="M18" s="171"/>
      <c r="N18" s="20"/>
      <c r="O18" s="20"/>
      <c r="P18" s="258" t="s">
        <v>2419</v>
      </c>
      <c r="Q18" s="323" t="s">
        <v>2460</v>
      </c>
      <c r="S18" s="20"/>
      <c r="T18" s="258" t="s">
        <v>2539</v>
      </c>
      <c r="U18" s="276" t="s">
        <v>2623</v>
      </c>
      <c r="W18" s="20"/>
      <c r="X18" s="161"/>
      <c r="Y18" s="257" t="s">
        <v>2721</v>
      </c>
      <c r="AA18" s="20"/>
      <c r="AB18" s="193" t="s">
        <v>3129</v>
      </c>
      <c r="AC18" s="257" t="s">
        <v>1112</v>
      </c>
      <c r="AE18" s="20"/>
      <c r="AF18" s="161"/>
      <c r="AG18" s="99"/>
      <c r="AR18" s="287" t="s">
        <v>3190</v>
      </c>
      <c r="AS18" s="289" t="s">
        <v>3191</v>
      </c>
      <c r="AV18" s="279" t="s">
        <v>1652</v>
      </c>
      <c r="AW18" s="98" t="s">
        <v>63</v>
      </c>
      <c r="BI18" s="239" t="s">
        <v>1678</v>
      </c>
      <c r="BJ18" s="98" t="s">
        <v>112</v>
      </c>
      <c r="BL18" s="1">
        <v>16</v>
      </c>
      <c r="CA18" s="193"/>
      <c r="CB18" s="193"/>
      <c r="CC18" s="193"/>
      <c r="CD18" s="193"/>
      <c r="CE18" s="193"/>
      <c r="CF18" s="193"/>
      <c r="CG18" s="157"/>
      <c r="CH18" s="157"/>
      <c r="CI18" s="157"/>
    </row>
    <row r="19" spans="1:87" ht="49.5">
      <c r="A19" s="62"/>
      <c r="B19" s="105"/>
      <c r="D19" s="258" t="s">
        <v>1243</v>
      </c>
      <c r="E19" s="262" t="s">
        <v>64</v>
      </c>
      <c r="F19" s="161"/>
      <c r="G19" s="20"/>
      <c r="H19" s="1"/>
      <c r="I19" s="98"/>
      <c r="K19" s="20"/>
      <c r="L19" s="170"/>
      <c r="M19" s="171"/>
      <c r="N19" s="20"/>
      <c r="O19" s="20"/>
      <c r="P19" s="258" t="s">
        <v>2420</v>
      </c>
      <c r="Q19" s="323" t="s">
        <v>2461</v>
      </c>
      <c r="S19" s="20"/>
      <c r="T19" s="258" t="s">
        <v>2540</v>
      </c>
      <c r="U19" s="276" t="s">
        <v>2624</v>
      </c>
      <c r="W19" s="20"/>
      <c r="X19" s="161"/>
      <c r="Y19" s="257" t="s">
        <v>2722</v>
      </c>
      <c r="AA19" s="20"/>
      <c r="AB19" s="193" t="s">
        <v>3130</v>
      </c>
      <c r="AC19" s="257" t="s">
        <v>1113</v>
      </c>
      <c r="AE19" s="20"/>
      <c r="AF19" s="161"/>
      <c r="AG19" s="99"/>
      <c r="AR19" s="287" t="s">
        <v>3192</v>
      </c>
      <c r="AS19" s="290" t="s">
        <v>3173</v>
      </c>
      <c r="AV19" s="279" t="s">
        <v>1653</v>
      </c>
      <c r="AW19" s="98" t="s">
        <v>65</v>
      </c>
      <c r="BI19" s="239" t="s">
        <v>1679</v>
      </c>
      <c r="BJ19" s="98" t="s">
        <v>115</v>
      </c>
      <c r="BL19" s="1">
        <v>17</v>
      </c>
      <c r="CA19" s="193"/>
      <c r="CB19" s="193"/>
      <c r="CC19" s="193"/>
      <c r="CD19" s="193"/>
      <c r="CE19" s="193"/>
      <c r="CF19" s="193"/>
      <c r="CG19" s="157"/>
      <c r="CH19" s="157"/>
      <c r="CI19" s="157"/>
    </row>
    <row r="20" spans="1:87" ht="66">
      <c r="A20" s="62"/>
      <c r="B20" s="105"/>
      <c r="D20" s="258" t="s">
        <v>1244</v>
      </c>
      <c r="E20" s="262" t="s">
        <v>66</v>
      </c>
      <c r="F20" s="161"/>
      <c r="G20" s="20"/>
      <c r="H20" s="161"/>
      <c r="I20" s="99"/>
      <c r="K20" s="20"/>
      <c r="L20" s="170"/>
      <c r="M20" s="171"/>
      <c r="N20" s="20"/>
      <c r="O20" s="20"/>
      <c r="P20" s="161"/>
      <c r="Q20" s="299" t="s">
        <v>2462</v>
      </c>
      <c r="S20" s="20"/>
      <c r="T20" s="258" t="s">
        <v>2541</v>
      </c>
      <c r="U20" s="276" t="s">
        <v>2625</v>
      </c>
      <c r="W20" s="20"/>
      <c r="X20" s="161"/>
      <c r="Y20" s="257" t="s">
        <v>2723</v>
      </c>
      <c r="AA20" s="20"/>
      <c r="AB20"/>
      <c r="AC20" s="257" t="s">
        <v>1114</v>
      </c>
      <c r="AE20" s="20"/>
      <c r="AF20" s="161"/>
      <c r="AG20" s="99"/>
      <c r="AR20" s="287" t="s">
        <v>3193</v>
      </c>
      <c r="AS20" s="290" t="s">
        <v>3194</v>
      </c>
      <c r="AV20" s="279" t="s">
        <v>1654</v>
      </c>
      <c r="AW20" s="98" t="s">
        <v>67</v>
      </c>
      <c r="BI20" s="239" t="s">
        <v>1680</v>
      </c>
      <c r="BJ20" s="98" t="s">
        <v>116</v>
      </c>
      <c r="BL20" s="1">
        <v>18</v>
      </c>
      <c r="CA20" s="193"/>
      <c r="CB20" s="193"/>
      <c r="CC20" s="193"/>
      <c r="CD20" s="193"/>
      <c r="CE20" s="193"/>
      <c r="CF20" s="193"/>
      <c r="CG20" s="157"/>
      <c r="CH20" s="157"/>
      <c r="CI20" s="157"/>
    </row>
    <row r="21" spans="1:87" ht="66">
      <c r="A21" s="62"/>
      <c r="B21" s="105"/>
      <c r="D21" s="258" t="s">
        <v>1245</v>
      </c>
      <c r="E21" s="262" t="s">
        <v>1338</v>
      </c>
      <c r="F21" s="161"/>
      <c r="G21" s="64"/>
      <c r="H21" s="161"/>
      <c r="I21" s="99"/>
      <c r="K21" s="20"/>
      <c r="L21" s="170"/>
      <c r="M21" s="171"/>
      <c r="N21" s="20"/>
      <c r="O21" s="20"/>
      <c r="P21" s="161"/>
      <c r="Q21" s="99"/>
      <c r="S21" s="20"/>
      <c r="T21" s="258" t="s">
        <v>2542</v>
      </c>
      <c r="U21" s="99"/>
      <c r="W21" s="20"/>
      <c r="X21" s="161"/>
      <c r="Y21" s="99"/>
      <c r="AA21" s="20"/>
      <c r="AB21"/>
      <c r="AC21" s="257" t="s">
        <v>1115</v>
      </c>
      <c r="AE21" s="20"/>
      <c r="AF21" s="161"/>
      <c r="AG21" s="99"/>
      <c r="AR21" s="287" t="s">
        <v>3195</v>
      </c>
      <c r="AS21" s="289" t="s">
        <v>3196</v>
      </c>
      <c r="AV21" s="279" t="s">
        <v>1655</v>
      </c>
      <c r="AW21" s="98" t="s">
        <v>68</v>
      </c>
      <c r="BI21" s="239" t="s">
        <v>1681</v>
      </c>
      <c r="BJ21" s="98" t="s">
        <v>118</v>
      </c>
      <c r="BL21" s="1">
        <v>19</v>
      </c>
      <c r="CA21" s="193"/>
      <c r="CB21" s="193"/>
      <c r="CC21" s="193"/>
      <c r="CD21" s="193"/>
      <c r="CE21" s="193"/>
      <c r="CF21" s="193"/>
      <c r="CG21" s="157"/>
      <c r="CH21" s="157"/>
      <c r="CI21" s="157"/>
    </row>
    <row r="22" spans="1:87" ht="49.5">
      <c r="A22" s="62"/>
      <c r="B22" s="105"/>
      <c r="D22" s="258" t="s">
        <v>1246</v>
      </c>
      <c r="E22" s="262" t="s">
        <v>69</v>
      </c>
      <c r="F22" s="161"/>
      <c r="G22" s="20"/>
      <c r="H22" s="161"/>
      <c r="I22" s="99"/>
      <c r="K22" s="20"/>
      <c r="L22" s="170"/>
      <c r="M22" s="171"/>
      <c r="N22" s="20"/>
      <c r="O22" s="20"/>
      <c r="P22" s="161"/>
      <c r="Q22" s="99"/>
      <c r="S22" s="20"/>
      <c r="T22" s="258" t="s">
        <v>2543</v>
      </c>
      <c r="U22" s="99"/>
      <c r="W22" s="20"/>
      <c r="X22" s="161"/>
      <c r="Y22" s="99"/>
      <c r="AA22" s="20"/>
      <c r="AB22"/>
      <c r="AC22" s="257" t="s">
        <v>1116</v>
      </c>
      <c r="AE22" s="20"/>
      <c r="AF22" s="161"/>
      <c r="AG22" s="99"/>
      <c r="AR22" s="287" t="s">
        <v>3197</v>
      </c>
      <c r="AS22" s="292" t="s">
        <v>3198</v>
      </c>
      <c r="AV22" s="279" t="s">
        <v>1656</v>
      </c>
      <c r="AW22" s="98" t="s">
        <v>70</v>
      </c>
      <c r="BI22" s="239" t="s">
        <v>1682</v>
      </c>
      <c r="BJ22" s="98" t="s">
        <v>120</v>
      </c>
      <c r="BM22" s="26" t="s">
        <v>36</v>
      </c>
      <c r="BN22" s="26" t="s">
        <v>278</v>
      </c>
      <c r="CA22" s="193"/>
      <c r="CB22" s="193"/>
      <c r="CC22" s="193"/>
      <c r="CD22" s="193"/>
      <c r="CE22" s="193"/>
      <c r="CF22" s="193"/>
      <c r="CG22" s="157"/>
      <c r="CH22" s="157"/>
      <c r="CI22" s="157"/>
    </row>
    <row r="23" spans="1:87" ht="66">
      <c r="A23" s="62"/>
      <c r="B23" s="105"/>
      <c r="D23" s="258" t="s">
        <v>1247</v>
      </c>
      <c r="E23" s="262" t="s">
        <v>71</v>
      </c>
      <c r="G23" s="20"/>
      <c r="H23" s="15"/>
      <c r="I23" s="99"/>
      <c r="K23" s="20"/>
      <c r="L23" s="170"/>
      <c r="M23" s="171"/>
      <c r="N23" s="20"/>
      <c r="O23" s="20"/>
      <c r="P23" s="15"/>
      <c r="Q23" s="99"/>
      <c r="S23" s="20"/>
      <c r="T23" s="258" t="s">
        <v>2544</v>
      </c>
      <c r="U23" s="99"/>
      <c r="W23" s="20"/>
      <c r="X23" s="15"/>
      <c r="Y23" s="99"/>
      <c r="AA23" s="20"/>
      <c r="AB23"/>
      <c r="AC23" s="257" t="s">
        <v>1117</v>
      </c>
      <c r="AE23" s="20"/>
      <c r="AF23" s="15"/>
      <c r="AG23" s="99"/>
      <c r="AR23" s="287" t="s">
        <v>3199</v>
      </c>
      <c r="AS23" s="292" t="s">
        <v>3200</v>
      </c>
      <c r="AV23" s="281" t="s">
        <v>1657</v>
      </c>
      <c r="AW23" s="98" t="s">
        <v>72</v>
      </c>
      <c r="BI23" s="239" t="s">
        <v>1683</v>
      </c>
      <c r="BJ23" s="98" t="s">
        <v>122</v>
      </c>
      <c r="BL23" s="1">
        <v>1</v>
      </c>
      <c r="BM23" s="26" t="s">
        <v>455</v>
      </c>
      <c r="BN23" s="26" t="s">
        <v>456</v>
      </c>
      <c r="CA23" s="193"/>
      <c r="CB23" s="193"/>
      <c r="CC23" s="193"/>
      <c r="CD23" s="193"/>
      <c r="CE23" s="193"/>
      <c r="CF23" s="193"/>
      <c r="CG23" s="157"/>
      <c r="CH23" s="157"/>
      <c r="CI23" s="157"/>
    </row>
    <row r="24" spans="1:87" ht="82.5">
      <c r="A24" s="62"/>
      <c r="B24" s="105"/>
      <c r="D24" s="260" t="s">
        <v>1248</v>
      </c>
      <c r="E24" s="262" t="s">
        <v>1339</v>
      </c>
      <c r="G24" s="20"/>
      <c r="H24" s="15"/>
      <c r="I24" s="99"/>
      <c r="K24" s="20"/>
      <c r="L24" s="170"/>
      <c r="M24" s="171"/>
      <c r="N24" s="20"/>
      <c r="O24" s="20"/>
      <c r="P24" s="15"/>
      <c r="Q24" s="99"/>
      <c r="S24" s="20"/>
      <c r="T24" s="258" t="s">
        <v>2545</v>
      </c>
      <c r="U24" s="99"/>
      <c r="W24" s="20"/>
      <c r="X24" s="15"/>
      <c r="Y24" s="99"/>
      <c r="AA24" s="20"/>
      <c r="AB24"/>
      <c r="AC24" s="257" t="s">
        <v>1118</v>
      </c>
      <c r="AE24" s="20"/>
      <c r="AF24" s="15"/>
      <c r="AG24" s="99"/>
      <c r="AR24" s="287" t="s">
        <v>3201</v>
      </c>
      <c r="AS24" s="292" t="s">
        <v>3202</v>
      </c>
      <c r="AV24" s="281" t="s">
        <v>1658</v>
      </c>
      <c r="AW24" s="98" t="s">
        <v>74</v>
      </c>
      <c r="BI24" s="239" t="s">
        <v>1684</v>
      </c>
      <c r="BJ24" s="98" t="s">
        <v>124</v>
      </c>
      <c r="BL24" s="1">
        <v>2</v>
      </c>
      <c r="BM24" s="26" t="s">
        <v>457</v>
      </c>
      <c r="BN24" s="26" t="s">
        <v>458</v>
      </c>
      <c r="BO24" s="26" t="s">
        <v>459</v>
      </c>
      <c r="CA24" s="193"/>
      <c r="CB24" s="193"/>
      <c r="CC24" s="193"/>
      <c r="CD24" s="193"/>
      <c r="CE24" s="193"/>
      <c r="CF24" s="193"/>
      <c r="CG24" s="157"/>
      <c r="CH24" s="157"/>
      <c r="CI24" s="157"/>
    </row>
    <row r="25" spans="1:87" ht="115.5">
      <c r="A25" s="62"/>
      <c r="B25" s="105"/>
      <c r="D25" s="260" t="s">
        <v>1249</v>
      </c>
      <c r="E25" s="262" t="s">
        <v>1340</v>
      </c>
      <c r="G25" s="20"/>
      <c r="H25" s="15"/>
      <c r="I25" s="99"/>
      <c r="K25" s="20"/>
      <c r="L25" s="170"/>
      <c r="M25" s="171"/>
      <c r="N25" s="20"/>
      <c r="O25" s="20"/>
      <c r="P25" s="15"/>
      <c r="Q25" s="99"/>
      <c r="S25" s="20"/>
      <c r="T25" s="258" t="s">
        <v>2546</v>
      </c>
      <c r="U25" s="99"/>
      <c r="W25" s="20"/>
      <c r="X25" s="15"/>
      <c r="Y25" s="99"/>
      <c r="AA25" s="20"/>
      <c r="AB25"/>
      <c r="AC25" s="257" t="s">
        <v>1119</v>
      </c>
      <c r="AE25" s="20"/>
      <c r="AF25" s="15"/>
      <c r="AG25" s="99"/>
      <c r="AR25" s="287" t="s">
        <v>3203</v>
      </c>
      <c r="AS25" s="292" t="s">
        <v>3196</v>
      </c>
      <c r="AV25" s="281" t="s">
        <v>1659</v>
      </c>
      <c r="AW25" s="98" t="s">
        <v>76</v>
      </c>
      <c r="BI25" s="239" t="s">
        <v>1685</v>
      </c>
      <c r="BJ25" s="98" t="s">
        <v>126</v>
      </c>
      <c r="BL25" s="1">
        <v>3</v>
      </c>
      <c r="BM25" s="26" t="s">
        <v>460</v>
      </c>
      <c r="BO25" s="26" t="s">
        <v>461</v>
      </c>
      <c r="CA25" s="193"/>
      <c r="CB25" s="193"/>
      <c r="CC25" s="193"/>
      <c r="CD25" s="193"/>
      <c r="CE25" s="193"/>
      <c r="CF25" s="193"/>
      <c r="CG25" s="157"/>
      <c r="CH25" s="157"/>
      <c r="CI25" s="157"/>
    </row>
    <row r="26" spans="1:87" ht="49.5">
      <c r="A26" s="62"/>
      <c r="B26" s="105"/>
      <c r="D26" s="260" t="s">
        <v>1250</v>
      </c>
      <c r="E26" s="262" t="s">
        <v>1341</v>
      </c>
      <c r="G26" s="20"/>
      <c r="H26" s="15"/>
      <c r="I26" s="99"/>
      <c r="K26" s="20"/>
      <c r="L26" s="170"/>
      <c r="M26" s="171"/>
      <c r="N26" s="20"/>
      <c r="O26" s="20"/>
      <c r="P26" s="15"/>
      <c r="Q26" s="99"/>
      <c r="S26" s="20"/>
      <c r="T26" s="258" t="s">
        <v>2547</v>
      </c>
      <c r="U26" s="99"/>
      <c r="W26" s="20"/>
      <c r="X26" s="15"/>
      <c r="Y26" s="99"/>
      <c r="AA26" s="20"/>
      <c r="AB26"/>
      <c r="AC26" s="257" t="s">
        <v>1120</v>
      </c>
      <c r="AE26" s="20"/>
      <c r="AF26" s="15"/>
      <c r="AG26" s="99"/>
      <c r="AR26" s="287" t="s">
        <v>3204</v>
      </c>
      <c r="AS26" s="290" t="s">
        <v>3198</v>
      </c>
      <c r="AV26" s="281" t="s">
        <v>1660</v>
      </c>
      <c r="AW26" s="98" t="s">
        <v>77</v>
      </c>
      <c r="BI26" s="239" t="s">
        <v>1686</v>
      </c>
      <c r="BJ26" s="98" t="s">
        <v>128</v>
      </c>
      <c r="BL26" s="1">
        <v>4</v>
      </c>
      <c r="BM26" s="26" t="s">
        <v>462</v>
      </c>
      <c r="BO26" s="26" t="s">
        <v>463</v>
      </c>
      <c r="CA26" s="193"/>
      <c r="CB26" s="193"/>
      <c r="CC26" s="193"/>
      <c r="CD26" s="193"/>
      <c r="CE26" s="193"/>
      <c r="CF26" s="193"/>
      <c r="CG26" s="157"/>
      <c r="CH26" s="157"/>
      <c r="CI26" s="157"/>
    </row>
    <row r="27" spans="1:87" ht="83.25" thickBot="1">
      <c r="A27" s="62"/>
      <c r="B27" s="105"/>
      <c r="D27" s="260" t="s">
        <v>1251</v>
      </c>
      <c r="E27" s="262" t="s">
        <v>73</v>
      </c>
      <c r="G27" s="20"/>
      <c r="H27" s="15"/>
      <c r="I27" s="99"/>
      <c r="K27" s="20"/>
      <c r="L27" s="170"/>
      <c r="M27" s="171"/>
      <c r="N27" s="20"/>
      <c r="O27" s="20"/>
      <c r="P27" s="15"/>
      <c r="Q27" s="99"/>
      <c r="S27" s="20"/>
      <c r="T27" s="258" t="s">
        <v>2548</v>
      </c>
      <c r="U27" s="99"/>
      <c r="W27" s="20"/>
      <c r="X27" s="15"/>
      <c r="Y27" s="99"/>
      <c r="AA27" s="20"/>
      <c r="AB27"/>
      <c r="AC27" s="257" t="s">
        <v>1121</v>
      </c>
      <c r="AE27" s="20"/>
      <c r="AF27" s="15"/>
      <c r="AG27" s="99"/>
      <c r="AR27" s="287" t="s">
        <v>3205</v>
      </c>
      <c r="AS27" s="293" t="s">
        <v>3200</v>
      </c>
      <c r="AV27" s="281" t="s">
        <v>1661</v>
      </c>
      <c r="AW27" s="98" t="s">
        <v>78</v>
      </c>
      <c r="BI27" s="239" t="s">
        <v>1687</v>
      </c>
      <c r="BJ27" s="98" t="s">
        <v>130</v>
      </c>
      <c r="BL27" s="1">
        <v>5</v>
      </c>
      <c r="BM27" s="26" t="s">
        <v>464</v>
      </c>
      <c r="BO27" s="26" t="s">
        <v>465</v>
      </c>
      <c r="CA27" s="193"/>
      <c r="CB27" s="193"/>
      <c r="CC27" s="193"/>
      <c r="CD27" s="193"/>
      <c r="CE27" s="193"/>
      <c r="CF27" s="193"/>
      <c r="CG27" s="157"/>
      <c r="CH27" s="157"/>
      <c r="CI27" s="157"/>
    </row>
    <row r="28" spans="1:87" ht="82.5">
      <c r="A28" s="62"/>
      <c r="B28" s="73"/>
      <c r="D28" s="260" t="s">
        <v>1252</v>
      </c>
      <c r="E28" s="262" t="s">
        <v>75</v>
      </c>
      <c r="G28" s="20"/>
      <c r="H28" s="15"/>
      <c r="I28" s="99"/>
      <c r="K28" s="20"/>
      <c r="L28" s="170"/>
      <c r="M28" s="171"/>
      <c r="N28" s="20"/>
      <c r="O28" s="20"/>
      <c r="P28" s="15"/>
      <c r="Q28" s="99"/>
      <c r="S28" s="20"/>
      <c r="T28" s="258" t="s">
        <v>2549</v>
      </c>
      <c r="U28" s="99"/>
      <c r="W28" s="20"/>
      <c r="X28" s="15"/>
      <c r="Y28" s="99"/>
      <c r="AA28" s="20"/>
      <c r="AB28"/>
      <c r="AC28" s="257" t="s">
        <v>1122</v>
      </c>
      <c r="AE28" s="20"/>
      <c r="AF28" s="15"/>
      <c r="AG28" s="99"/>
      <c r="AR28" s="287" t="s">
        <v>3206</v>
      </c>
      <c r="AS28" s="1" t="s">
        <v>3202</v>
      </c>
      <c r="AV28" s="281" t="s">
        <v>1662</v>
      </c>
      <c r="AW28" s="98" t="s">
        <v>79</v>
      </c>
      <c r="BI28" s="239" t="s">
        <v>1688</v>
      </c>
      <c r="BJ28" s="98" t="s">
        <v>131</v>
      </c>
      <c r="BL28" s="1">
        <v>6</v>
      </c>
      <c r="BM28" s="26" t="s">
        <v>466</v>
      </c>
      <c r="BN28" s="26" t="s">
        <v>467</v>
      </c>
      <c r="BO28" s="26" t="s">
        <v>468</v>
      </c>
      <c r="CA28" s="193"/>
      <c r="CB28" s="193"/>
      <c r="CC28" s="193"/>
      <c r="CD28" s="193"/>
      <c r="CE28" s="193"/>
      <c r="CF28" s="193"/>
      <c r="CG28" s="157"/>
      <c r="CH28" s="157"/>
      <c r="CI28" s="157"/>
    </row>
    <row r="29" spans="1:87" ht="49.5">
      <c r="B29" s="73"/>
      <c r="D29" s="260" t="s">
        <v>1253</v>
      </c>
      <c r="E29" s="262" t="s">
        <v>1342</v>
      </c>
      <c r="G29" s="20"/>
      <c r="H29" s="15"/>
      <c r="I29" s="99"/>
      <c r="K29" s="20"/>
      <c r="L29" s="170"/>
      <c r="M29" s="171"/>
      <c r="N29" s="20"/>
      <c r="O29" s="20"/>
      <c r="P29" s="15"/>
      <c r="Q29" s="99"/>
      <c r="S29" s="20"/>
      <c r="T29" s="258" t="s">
        <v>2550</v>
      </c>
      <c r="U29" s="99"/>
      <c r="W29" s="20"/>
      <c r="X29" s="15"/>
      <c r="Y29" s="99"/>
      <c r="AA29" s="20"/>
      <c r="AB29"/>
      <c r="AC29" s="257" t="s">
        <v>1123</v>
      </c>
      <c r="AE29" s="20"/>
      <c r="AF29" s="15"/>
      <c r="AG29" s="99"/>
      <c r="AR29" s="287" t="s">
        <v>3207</v>
      </c>
      <c r="AS29" s="1" t="s">
        <v>3189</v>
      </c>
      <c r="AV29" s="281" t="s">
        <v>1663</v>
      </c>
      <c r="AW29" s="98" t="s">
        <v>80</v>
      </c>
      <c r="BI29" s="239" t="s">
        <v>1689</v>
      </c>
      <c r="BJ29" s="98" t="s">
        <v>132</v>
      </c>
      <c r="BL29" s="1">
        <v>7</v>
      </c>
      <c r="BM29" s="26" t="s">
        <v>469</v>
      </c>
      <c r="BO29" s="26" t="s">
        <v>470</v>
      </c>
      <c r="CA29" s="193"/>
      <c r="CB29" s="193"/>
      <c r="CC29" s="193"/>
      <c r="CD29" s="193"/>
      <c r="CE29" s="193"/>
      <c r="CF29" s="193"/>
      <c r="CG29" s="157"/>
      <c r="CH29" s="157"/>
      <c r="CI29" s="157"/>
    </row>
    <row r="30" spans="1:87" ht="82.5">
      <c r="A30" s="62"/>
      <c r="B30" s="105"/>
      <c r="D30" s="260" t="s">
        <v>1254</v>
      </c>
      <c r="E30" s="262" t="s">
        <v>1343</v>
      </c>
      <c r="G30" s="20"/>
      <c r="H30" s="15"/>
      <c r="I30" s="99"/>
      <c r="K30" s="20"/>
      <c r="L30" s="170"/>
      <c r="M30" s="171"/>
      <c r="N30" s="20"/>
      <c r="O30" s="20"/>
      <c r="P30" s="15"/>
      <c r="Q30" s="99"/>
      <c r="S30" s="20"/>
      <c r="T30" s="258" t="s">
        <v>2551</v>
      </c>
      <c r="U30" s="99"/>
      <c r="W30" s="20"/>
      <c r="X30" s="15"/>
      <c r="Y30" s="99"/>
      <c r="AA30" s="20"/>
      <c r="AB30"/>
      <c r="AC30" s="257" t="s">
        <v>1124</v>
      </c>
      <c r="AE30" s="20"/>
      <c r="AF30" s="15"/>
      <c r="AG30" s="99"/>
      <c r="AR30" s="287" t="s">
        <v>3208</v>
      </c>
      <c r="AS30" s="1" t="s">
        <v>3191</v>
      </c>
      <c r="AV30" s="281" t="s">
        <v>1664</v>
      </c>
      <c r="AW30" s="98" t="s">
        <v>81</v>
      </c>
      <c r="BI30" s="239" t="s">
        <v>1690</v>
      </c>
      <c r="BJ30" s="98" t="s">
        <v>133</v>
      </c>
      <c r="BL30" s="1">
        <v>8</v>
      </c>
      <c r="BM30" s="26" t="s">
        <v>471</v>
      </c>
      <c r="BO30" s="26" t="s">
        <v>472</v>
      </c>
      <c r="CA30" s="193"/>
      <c r="CB30" s="193"/>
      <c r="CC30" s="193"/>
      <c r="CD30" s="193"/>
      <c r="CE30" s="193"/>
      <c r="CF30" s="193"/>
      <c r="CG30" s="157"/>
      <c r="CH30" s="157"/>
      <c r="CI30" s="157"/>
    </row>
    <row r="31" spans="1:87" ht="66">
      <c r="A31" s="200"/>
      <c r="B31" s="107"/>
      <c r="D31" s="260" t="s">
        <v>1255</v>
      </c>
      <c r="E31" s="262" t="s">
        <v>1344</v>
      </c>
      <c r="G31" s="20"/>
      <c r="H31" s="15"/>
      <c r="I31" s="99"/>
      <c r="K31" s="20"/>
      <c r="L31" s="170"/>
      <c r="M31" s="171"/>
      <c r="N31" s="20"/>
      <c r="O31" s="20"/>
      <c r="P31" s="15"/>
      <c r="Q31" s="99"/>
      <c r="S31" s="20"/>
      <c r="T31" s="258" t="s">
        <v>2552</v>
      </c>
      <c r="U31" s="99"/>
      <c r="W31" s="20"/>
      <c r="X31" s="15"/>
      <c r="Y31" s="99"/>
      <c r="AA31" s="20"/>
      <c r="AB31"/>
      <c r="AC31" s="257" t="s">
        <v>1125</v>
      </c>
      <c r="AE31" s="20"/>
      <c r="AF31" s="15"/>
      <c r="AG31" s="99"/>
      <c r="AR31" s="287" t="s">
        <v>3209</v>
      </c>
      <c r="AS31" s="1" t="s">
        <v>3210</v>
      </c>
      <c r="AV31" s="281" t="s">
        <v>1665</v>
      </c>
      <c r="AW31" s="98" t="s">
        <v>82</v>
      </c>
      <c r="BI31" s="239" t="s">
        <v>1691</v>
      </c>
      <c r="BJ31" s="98" t="s">
        <v>134</v>
      </c>
      <c r="BL31" s="1">
        <v>9</v>
      </c>
      <c r="BO31" s="26" t="s">
        <v>473</v>
      </c>
      <c r="CA31" s="193"/>
      <c r="CB31" s="193"/>
      <c r="CC31" s="193"/>
      <c r="CD31" s="193"/>
      <c r="CE31" s="193"/>
      <c r="CF31" s="193"/>
      <c r="CG31" s="157"/>
      <c r="CH31" s="157"/>
      <c r="CI31" s="157"/>
    </row>
    <row r="32" spans="1:87" ht="49.5">
      <c r="A32" s="200"/>
      <c r="B32" s="107"/>
      <c r="D32" s="260" t="s">
        <v>1256</v>
      </c>
      <c r="E32" s="262" t="s">
        <v>1345</v>
      </c>
      <c r="G32" s="20"/>
      <c r="H32" s="15"/>
      <c r="I32" s="99"/>
      <c r="K32" s="20"/>
      <c r="L32" s="170"/>
      <c r="M32" s="171"/>
      <c r="N32" s="20"/>
      <c r="O32" s="20"/>
      <c r="P32" s="15"/>
      <c r="Q32" s="99"/>
      <c r="S32" s="20"/>
      <c r="T32" s="258" t="s">
        <v>2553</v>
      </c>
      <c r="U32" s="99"/>
      <c r="W32" s="20"/>
      <c r="X32" s="15"/>
      <c r="Y32" s="99"/>
      <c r="AA32" s="20"/>
      <c r="AB32"/>
      <c r="AC32" s="257" t="s">
        <v>1126</v>
      </c>
      <c r="AE32" s="20"/>
      <c r="AF32" s="15"/>
      <c r="AG32" s="99"/>
      <c r="AR32" s="287" t="s">
        <v>3211</v>
      </c>
      <c r="AS32" s="1" t="s">
        <v>3212</v>
      </c>
      <c r="AV32" s="281" t="s">
        <v>1666</v>
      </c>
      <c r="AW32" s="98" t="s">
        <v>83</v>
      </c>
      <c r="BI32" s="239" t="s">
        <v>1692</v>
      </c>
      <c r="BJ32" s="98" t="s">
        <v>135</v>
      </c>
      <c r="BL32" s="1">
        <v>10</v>
      </c>
      <c r="BO32" s="26" t="s">
        <v>474</v>
      </c>
      <c r="CA32" s="193"/>
      <c r="CB32" s="193"/>
      <c r="CC32" s="193"/>
      <c r="CD32" s="193"/>
      <c r="CE32" s="193"/>
      <c r="CF32" s="193"/>
      <c r="CG32" s="157"/>
      <c r="CH32" s="157"/>
      <c r="CI32" s="157"/>
    </row>
    <row r="33" spans="1:87" ht="66">
      <c r="A33" s="200"/>
      <c r="B33" s="107"/>
      <c r="D33" s="260" t="s">
        <v>1257</v>
      </c>
      <c r="E33" s="1"/>
      <c r="G33" s="20"/>
      <c r="H33" s="15"/>
      <c r="I33" s="99"/>
      <c r="K33" s="20"/>
      <c r="L33" s="170"/>
      <c r="M33" s="171"/>
      <c r="N33" s="20"/>
      <c r="O33" s="20"/>
      <c r="P33" s="15"/>
      <c r="Q33" s="99"/>
      <c r="S33" s="20"/>
      <c r="T33" s="258" t="s">
        <v>2554</v>
      </c>
      <c r="U33" s="99"/>
      <c r="W33" s="20"/>
      <c r="X33" s="15"/>
      <c r="Y33" s="99"/>
      <c r="AA33" s="20"/>
      <c r="AB33"/>
      <c r="AC33" s="257" t="s">
        <v>1127</v>
      </c>
      <c r="AE33" s="20"/>
      <c r="AF33" s="15"/>
      <c r="AG33" s="99"/>
      <c r="AR33" s="287" t="s">
        <v>3213</v>
      </c>
      <c r="AS33" s="1" t="s">
        <v>3214</v>
      </c>
      <c r="AV33" s="281" t="s">
        <v>1667</v>
      </c>
      <c r="AW33" s="98" t="s">
        <v>84</v>
      </c>
      <c r="BI33" s="239" t="s">
        <v>1693</v>
      </c>
      <c r="BJ33" s="98" t="s">
        <v>137</v>
      </c>
      <c r="BL33" s="1">
        <v>11</v>
      </c>
      <c r="BN33" s="26" t="s">
        <v>475</v>
      </c>
      <c r="BO33" s="26" t="s">
        <v>476</v>
      </c>
      <c r="CA33" s="193"/>
      <c r="CB33" s="193"/>
      <c r="CC33" s="193"/>
      <c r="CD33" s="193"/>
      <c r="CE33" s="193"/>
      <c r="CF33" s="193"/>
      <c r="CG33" s="157"/>
      <c r="CH33" s="157"/>
      <c r="CI33" s="157"/>
    </row>
    <row r="34" spans="1:87" ht="49.5">
      <c r="A34" s="200"/>
      <c r="B34" s="107"/>
      <c r="D34" s="260" t="s">
        <v>1258</v>
      </c>
      <c r="E34" s="1"/>
      <c r="G34" s="20"/>
      <c r="H34" s="15"/>
      <c r="I34" s="99"/>
      <c r="K34" s="20"/>
      <c r="L34" s="170"/>
      <c r="M34" s="171"/>
      <c r="N34" s="20"/>
      <c r="O34" s="20"/>
      <c r="P34" s="15"/>
      <c r="Q34" s="99"/>
      <c r="S34" s="20"/>
      <c r="T34" s="258" t="s">
        <v>2555</v>
      </c>
      <c r="U34" s="99"/>
      <c r="W34" s="20"/>
      <c r="X34" s="15"/>
      <c r="Y34" s="99"/>
      <c r="AA34" s="20"/>
      <c r="AB34"/>
      <c r="AC34" s="257" t="s">
        <v>1128</v>
      </c>
      <c r="AE34" s="20"/>
      <c r="AF34" s="15"/>
      <c r="AG34" s="99"/>
      <c r="AR34" s="287" t="s">
        <v>3226</v>
      </c>
      <c r="AS34" s="1" t="s">
        <v>3196</v>
      </c>
      <c r="AV34" s="240"/>
      <c r="AW34" s="98" t="s">
        <v>85</v>
      </c>
      <c r="BI34" s="239" t="s">
        <v>1694</v>
      </c>
      <c r="BJ34" s="98" t="s">
        <v>138</v>
      </c>
      <c r="BL34" s="1">
        <v>12</v>
      </c>
      <c r="BO34" s="26" t="s">
        <v>477</v>
      </c>
      <c r="CA34" s="193"/>
      <c r="CB34" s="193"/>
      <c r="CC34" s="193"/>
      <c r="CD34" s="193"/>
      <c r="CE34" s="193"/>
      <c r="CF34" s="193"/>
      <c r="CG34" s="157"/>
      <c r="CH34" s="157"/>
      <c r="CI34" s="157"/>
    </row>
    <row r="35" spans="1:87" ht="49.5">
      <c r="B35" s="73"/>
      <c r="D35" s="260" t="s">
        <v>1259</v>
      </c>
      <c r="E35" s="1"/>
      <c r="G35" s="20"/>
      <c r="H35" s="15"/>
      <c r="I35" s="99"/>
      <c r="K35" s="20"/>
      <c r="L35" s="170"/>
      <c r="M35" s="171"/>
      <c r="N35" s="20"/>
      <c r="O35" s="20"/>
      <c r="P35" s="15"/>
      <c r="Q35" s="99"/>
      <c r="S35" s="20"/>
      <c r="T35" s="15"/>
      <c r="U35" s="99"/>
      <c r="W35" s="20"/>
      <c r="X35" s="15"/>
      <c r="Y35" s="99"/>
      <c r="AA35" s="20"/>
      <c r="AB35"/>
      <c r="AC35" s="257" t="s">
        <v>1129</v>
      </c>
      <c r="AE35" s="20"/>
      <c r="AF35" s="15"/>
      <c r="AG35" s="99"/>
      <c r="AR35" s="287" t="s">
        <v>3225</v>
      </c>
      <c r="AS35" s="1" t="s">
        <v>3198</v>
      </c>
      <c r="AV35" s="240"/>
      <c r="AW35" s="98" t="s">
        <v>86</v>
      </c>
      <c r="BI35" s="239" t="s">
        <v>1695</v>
      </c>
      <c r="BJ35" s="98" t="s">
        <v>139</v>
      </c>
      <c r="BL35" s="1">
        <v>13</v>
      </c>
      <c r="BO35" s="26" t="s">
        <v>478</v>
      </c>
      <c r="CA35" s="193"/>
      <c r="CB35" s="193"/>
      <c r="CC35" s="193"/>
      <c r="CD35" s="193"/>
      <c r="CE35" s="193"/>
      <c r="CF35" s="193"/>
      <c r="CG35" s="157"/>
      <c r="CH35" s="157"/>
      <c r="CI35" s="157"/>
    </row>
    <row r="36" spans="1:87" ht="66">
      <c r="B36" s="73"/>
      <c r="E36" s="99"/>
      <c r="G36" s="20"/>
      <c r="H36" s="15"/>
      <c r="I36" s="99"/>
      <c r="K36" s="20"/>
      <c r="L36" s="171"/>
      <c r="M36" s="171"/>
      <c r="N36" s="20"/>
      <c r="O36" s="20"/>
      <c r="P36" s="15"/>
      <c r="Q36" s="99"/>
      <c r="S36" s="20"/>
      <c r="T36" s="15"/>
      <c r="U36" s="99"/>
      <c r="W36" s="20"/>
      <c r="X36" s="15"/>
      <c r="Y36" s="99"/>
      <c r="AA36" s="20"/>
      <c r="AB36"/>
      <c r="AC36" s="257" t="s">
        <v>1130</v>
      </c>
      <c r="AE36" s="20"/>
      <c r="AF36" s="15"/>
      <c r="AG36" s="99"/>
      <c r="AR36" s="287" t="s">
        <v>3215</v>
      </c>
      <c r="AS36" s="1" t="s">
        <v>3200</v>
      </c>
      <c r="AV36" s="240"/>
      <c r="AW36" s="98" t="s">
        <v>87</v>
      </c>
      <c r="BI36" s="239" t="s">
        <v>1696</v>
      </c>
      <c r="BJ36" s="98" t="s">
        <v>140</v>
      </c>
      <c r="BL36" s="1">
        <v>14</v>
      </c>
      <c r="BM36" s="26" t="s">
        <v>36</v>
      </c>
      <c r="CA36" s="193"/>
      <c r="CB36" s="193"/>
      <c r="CC36" s="193"/>
      <c r="CD36" s="193"/>
      <c r="CE36" s="193"/>
      <c r="CF36" s="193"/>
      <c r="CG36" s="157"/>
      <c r="CH36" s="157"/>
      <c r="CI36" s="157"/>
    </row>
    <row r="37" spans="1:87" ht="49.5">
      <c r="E37" s="99"/>
      <c r="G37" s="20"/>
      <c r="H37" s="15"/>
      <c r="I37" s="99"/>
      <c r="K37" s="20"/>
      <c r="L37" s="171"/>
      <c r="M37" s="171"/>
      <c r="N37" s="20"/>
      <c r="O37" s="20"/>
      <c r="P37" s="15"/>
      <c r="Q37" s="99"/>
      <c r="S37" s="20"/>
      <c r="T37" s="15"/>
      <c r="U37" s="99"/>
      <c r="W37" s="20"/>
      <c r="X37" s="15"/>
      <c r="Y37" s="99"/>
      <c r="AA37" s="20"/>
      <c r="AB37"/>
      <c r="AC37" s="257" t="s">
        <v>1131</v>
      </c>
      <c r="AE37" s="20"/>
      <c r="AF37" s="15"/>
      <c r="AG37" s="99"/>
      <c r="AR37" s="26" t="s">
        <v>3224</v>
      </c>
      <c r="AS37" s="1" t="s">
        <v>3202</v>
      </c>
      <c r="AV37" s="240"/>
      <c r="AW37" s="98" t="s">
        <v>88</v>
      </c>
      <c r="BI37" s="239" t="s">
        <v>1697</v>
      </c>
      <c r="BJ37" s="98" t="s">
        <v>142</v>
      </c>
      <c r="BL37" s="1">
        <v>15</v>
      </c>
      <c r="BM37" s="26" t="s">
        <v>36</v>
      </c>
      <c r="CA37" s="193"/>
      <c r="CB37" s="193"/>
      <c r="CC37" s="193"/>
      <c r="CD37" s="193"/>
      <c r="CE37" s="193"/>
      <c r="CF37" s="193"/>
      <c r="CG37" s="157"/>
      <c r="CH37" s="157"/>
      <c r="CI37" s="157"/>
    </row>
    <row r="38" spans="1:87" ht="49.5">
      <c r="E38" s="99"/>
      <c r="G38" s="20"/>
      <c r="H38" s="15"/>
      <c r="I38" s="99"/>
      <c r="K38" s="20"/>
      <c r="L38" s="171"/>
      <c r="M38" s="171"/>
      <c r="N38" s="20"/>
      <c r="O38" s="20"/>
      <c r="P38" s="15"/>
      <c r="Q38" s="99"/>
      <c r="S38" s="20"/>
      <c r="T38" s="15"/>
      <c r="U38" s="99"/>
      <c r="W38" s="20"/>
      <c r="X38" s="15"/>
      <c r="Y38" s="99"/>
      <c r="AA38" s="20"/>
      <c r="AB38"/>
      <c r="AC38" s="257" t="s">
        <v>1132</v>
      </c>
      <c r="AE38" s="20"/>
      <c r="AF38" s="15"/>
      <c r="AG38" s="99"/>
      <c r="AR38" s="26" t="s">
        <v>3216</v>
      </c>
      <c r="AS38" s="1" t="s">
        <v>3210</v>
      </c>
      <c r="AV38" s="240"/>
      <c r="AW38" s="98" t="s">
        <v>89</v>
      </c>
      <c r="BI38" s="239" t="s">
        <v>1698</v>
      </c>
      <c r="BJ38" s="98" t="s">
        <v>143</v>
      </c>
      <c r="BL38" s="1">
        <v>16</v>
      </c>
      <c r="BM38" s="26" t="s">
        <v>36</v>
      </c>
      <c r="CA38" s="193"/>
      <c r="CB38" s="193"/>
      <c r="CC38" s="193"/>
      <c r="CD38" s="193"/>
      <c r="CE38" s="193"/>
      <c r="CF38" s="193"/>
      <c r="CG38" s="157"/>
      <c r="CH38" s="157"/>
      <c r="CI38" s="157"/>
    </row>
    <row r="39" spans="1:87" ht="82.5">
      <c r="E39" s="99"/>
      <c r="G39" s="20"/>
      <c r="H39" s="15"/>
      <c r="I39" s="99"/>
      <c r="K39" s="20"/>
      <c r="L39" s="108"/>
      <c r="M39" s="108"/>
      <c r="N39" s="20"/>
      <c r="O39" s="20"/>
      <c r="P39" s="15"/>
      <c r="Q39" s="99"/>
      <c r="S39" s="20"/>
      <c r="T39" s="15"/>
      <c r="U39" s="99"/>
      <c r="W39" s="20"/>
      <c r="X39" s="15"/>
      <c r="Y39" s="99"/>
      <c r="AA39" s="20"/>
      <c r="AB39"/>
      <c r="AC39" s="257" t="s">
        <v>1133</v>
      </c>
      <c r="AE39" s="20"/>
      <c r="AF39" s="15"/>
      <c r="AG39" s="99"/>
      <c r="AR39" s="26" t="s">
        <v>3217</v>
      </c>
      <c r="AS39" s="1" t="s">
        <v>3212</v>
      </c>
      <c r="AV39" s="240"/>
      <c r="AW39" s="98" t="s">
        <v>90</v>
      </c>
      <c r="BI39" s="239" t="s">
        <v>1699</v>
      </c>
      <c r="BJ39" s="98" t="s">
        <v>144</v>
      </c>
      <c r="CA39" s="193"/>
      <c r="CB39" s="193"/>
      <c r="CC39" s="193"/>
      <c r="CD39" s="193"/>
      <c r="CE39" s="193"/>
      <c r="CF39" s="193"/>
      <c r="CG39" s="157"/>
      <c r="CH39" s="157"/>
      <c r="CI39" s="157"/>
    </row>
    <row r="40" spans="1:87">
      <c r="E40" s="99"/>
      <c r="G40" s="20"/>
      <c r="H40" s="15"/>
      <c r="I40" s="99"/>
      <c r="K40" s="20"/>
      <c r="L40" s="108"/>
      <c r="M40" s="108"/>
      <c r="N40" s="20"/>
      <c r="O40" s="20"/>
      <c r="P40" s="15"/>
      <c r="Q40" s="99"/>
      <c r="S40" s="20"/>
      <c r="T40" s="15"/>
      <c r="U40" s="99"/>
      <c r="W40" s="20"/>
      <c r="X40" s="15"/>
      <c r="Y40" s="99"/>
      <c r="AA40" s="20"/>
      <c r="AB40" s="1"/>
      <c r="AE40" s="20"/>
      <c r="AF40" s="15"/>
      <c r="AG40" s="99"/>
      <c r="AR40" s="26" t="s">
        <v>229</v>
      </c>
      <c r="AS40" s="1" t="s">
        <v>3214</v>
      </c>
      <c r="AV40" s="240"/>
      <c r="AW40" s="98" t="s">
        <v>91</v>
      </c>
      <c r="BI40" s="239" t="s">
        <v>1700</v>
      </c>
      <c r="BJ40" s="98" t="s">
        <v>145</v>
      </c>
      <c r="CA40" s="193"/>
      <c r="CB40" s="193"/>
      <c r="CC40" s="193"/>
      <c r="CD40" s="193"/>
      <c r="CE40" s="193"/>
      <c r="CF40" s="193"/>
      <c r="CG40" s="157"/>
      <c r="CH40" s="157"/>
      <c r="CI40" s="157"/>
    </row>
    <row r="41" spans="1:87">
      <c r="E41" s="99"/>
      <c r="G41" s="20"/>
      <c r="H41" s="15"/>
      <c r="I41" s="99"/>
      <c r="K41" s="20"/>
      <c r="L41" s="20"/>
      <c r="M41" s="20"/>
      <c r="N41" s="20"/>
      <c r="O41" s="20"/>
      <c r="P41" s="15"/>
      <c r="Q41" s="99"/>
      <c r="S41" s="20"/>
      <c r="T41" s="15"/>
      <c r="U41" s="99"/>
      <c r="W41" s="20"/>
      <c r="X41" s="15"/>
      <c r="Y41" s="99"/>
      <c r="AA41" s="20"/>
      <c r="AB41" s="1"/>
      <c r="AE41" s="20"/>
      <c r="AF41" s="15"/>
      <c r="AG41" s="99"/>
      <c r="AR41" s="26" t="s">
        <v>229</v>
      </c>
      <c r="AS41" s="1" t="s">
        <v>3189</v>
      </c>
      <c r="AV41" s="240"/>
      <c r="AW41" s="98" t="s">
        <v>92</v>
      </c>
      <c r="BI41" s="239" t="s">
        <v>1701</v>
      </c>
      <c r="BJ41" s="98" t="s">
        <v>147</v>
      </c>
      <c r="CA41" s="193"/>
      <c r="CB41" s="193"/>
      <c r="CC41" s="193"/>
      <c r="CD41" s="193"/>
      <c r="CE41" s="193"/>
      <c r="CF41" s="193"/>
      <c r="CG41" s="157"/>
      <c r="CH41" s="157"/>
      <c r="CI41" s="157"/>
    </row>
    <row r="42" spans="1:87">
      <c r="E42" s="99"/>
      <c r="G42" s="20"/>
      <c r="H42" s="15"/>
      <c r="I42" s="99"/>
      <c r="K42" s="20"/>
      <c r="L42" s="20"/>
      <c r="M42" s="20"/>
      <c r="N42" s="20"/>
      <c r="O42" s="20"/>
      <c r="P42" s="15"/>
      <c r="Q42" s="99"/>
      <c r="S42" s="20"/>
      <c r="T42" s="15"/>
      <c r="U42" s="99"/>
      <c r="W42" s="20"/>
      <c r="X42" s="15"/>
      <c r="Y42" s="99"/>
      <c r="AA42" s="20"/>
      <c r="AB42" s="1"/>
      <c r="AE42" s="20"/>
      <c r="AF42" s="15"/>
      <c r="AG42" s="99"/>
      <c r="AR42" s="26" t="s">
        <v>229</v>
      </c>
      <c r="AS42" s="1" t="s">
        <v>3191</v>
      </c>
      <c r="AV42" s="240"/>
      <c r="BI42" s="239" t="s">
        <v>1702</v>
      </c>
      <c r="BJ42" s="98" t="s">
        <v>148</v>
      </c>
      <c r="BM42" s="225" t="s">
        <v>37</v>
      </c>
      <c r="BN42" s="225" t="s">
        <v>282</v>
      </c>
      <c r="CA42" s="193"/>
      <c r="CB42" s="193"/>
      <c r="CC42" s="193"/>
      <c r="CD42" s="193"/>
      <c r="CE42" s="193"/>
      <c r="CF42" s="193"/>
      <c r="CG42" s="157"/>
      <c r="CH42" s="157"/>
      <c r="CI42" s="157"/>
    </row>
    <row r="43" spans="1:87">
      <c r="E43" s="99"/>
      <c r="G43" s="20"/>
      <c r="H43" s="15"/>
      <c r="I43" s="99"/>
      <c r="K43" s="20"/>
      <c r="L43" s="20"/>
      <c r="M43" s="20"/>
      <c r="N43" s="20"/>
      <c r="O43" s="20"/>
      <c r="P43" s="15"/>
      <c r="Q43" s="99"/>
      <c r="S43" s="20"/>
      <c r="T43" s="15"/>
      <c r="U43" s="99"/>
      <c r="W43" s="20"/>
      <c r="X43" s="15"/>
      <c r="Y43" s="99"/>
      <c r="AA43" s="20"/>
      <c r="AB43" s="15"/>
      <c r="AC43" s="99"/>
      <c r="AE43" s="20"/>
      <c r="AF43" s="15"/>
      <c r="AG43" s="99"/>
      <c r="AR43" s="26" t="s">
        <v>229</v>
      </c>
      <c r="AS43" s="1" t="s">
        <v>3210</v>
      </c>
      <c r="AV43" s="240"/>
      <c r="BI43" s="240"/>
      <c r="BJ43" s="98" t="s">
        <v>149</v>
      </c>
      <c r="BL43" s="1">
        <v>1</v>
      </c>
      <c r="BM43" s="26" t="s">
        <v>423</v>
      </c>
      <c r="BN43" s="26" t="s">
        <v>300</v>
      </c>
      <c r="CA43" s="193"/>
      <c r="CB43" s="193"/>
      <c r="CC43" s="193"/>
      <c r="CD43" s="193"/>
      <c r="CE43" s="193"/>
      <c r="CF43" s="193"/>
      <c r="CG43" s="157"/>
      <c r="CH43" s="157"/>
      <c r="CI43" s="157"/>
    </row>
    <row r="44" spans="1:87">
      <c r="E44" s="99"/>
      <c r="G44" s="20"/>
      <c r="H44" s="15"/>
      <c r="I44" s="99"/>
      <c r="K44" s="20"/>
      <c r="L44" s="20"/>
      <c r="M44" s="20"/>
      <c r="N44" s="20"/>
      <c r="O44" s="20"/>
      <c r="P44" s="15"/>
      <c r="Q44" s="99"/>
      <c r="S44" s="20"/>
      <c r="T44" s="15"/>
      <c r="U44" s="99"/>
      <c r="W44" s="20"/>
      <c r="X44" s="15"/>
      <c r="Y44" s="99"/>
      <c r="AA44" s="20"/>
      <c r="AB44" s="15"/>
      <c r="AC44" s="99"/>
      <c r="AE44" s="20"/>
      <c r="AF44" s="15"/>
      <c r="AG44" s="99"/>
      <c r="AR44" s="26" t="s">
        <v>229</v>
      </c>
      <c r="AS44" s="1" t="s">
        <v>3212</v>
      </c>
      <c r="AV44" s="240"/>
      <c r="BI44" s="240"/>
      <c r="BJ44" s="98" t="s">
        <v>150</v>
      </c>
      <c r="BL44" s="1">
        <v>2</v>
      </c>
      <c r="BM44" s="26" t="s">
        <v>479</v>
      </c>
      <c r="BN44" s="26" t="s">
        <v>480</v>
      </c>
      <c r="BO44" s="26" t="s">
        <v>481</v>
      </c>
      <c r="CA44" s="193"/>
      <c r="CB44" s="193"/>
      <c r="CC44" s="193"/>
      <c r="CD44" s="193"/>
      <c r="CE44" s="193"/>
      <c r="CF44" s="193"/>
      <c r="CG44" s="157"/>
      <c r="CH44" s="157"/>
      <c r="CI44" s="157"/>
    </row>
    <row r="45" spans="1:87">
      <c r="E45" s="99"/>
      <c r="G45" s="20"/>
      <c r="H45" s="15"/>
      <c r="I45" s="99"/>
      <c r="K45" s="20"/>
      <c r="L45" s="20"/>
      <c r="M45" s="20"/>
      <c r="N45" s="20"/>
      <c r="O45" s="20"/>
      <c r="P45" s="15"/>
      <c r="Q45" s="99"/>
      <c r="S45" s="20"/>
      <c r="T45" s="15"/>
      <c r="U45" s="99"/>
      <c r="W45" s="20"/>
      <c r="X45" s="15"/>
      <c r="Y45" s="99"/>
      <c r="AA45" s="20"/>
      <c r="AB45" s="15"/>
      <c r="AC45" s="99"/>
      <c r="AE45" s="20"/>
      <c r="AF45" s="15"/>
      <c r="AG45" s="99"/>
      <c r="AR45" s="26" t="s">
        <v>229</v>
      </c>
      <c r="AS45" s="1" t="s">
        <v>3214</v>
      </c>
      <c r="AV45" s="240"/>
      <c r="BI45" s="240"/>
      <c r="BJ45" s="98" t="s">
        <v>151</v>
      </c>
      <c r="BL45" s="1">
        <v>3</v>
      </c>
      <c r="BM45" s="26" t="s">
        <v>482</v>
      </c>
      <c r="BN45" s="26" t="s">
        <v>483</v>
      </c>
      <c r="BO45" s="26" t="s">
        <v>484</v>
      </c>
      <c r="CA45" s="193"/>
      <c r="CB45" s="193"/>
      <c r="CC45" s="193"/>
      <c r="CD45" s="193"/>
      <c r="CE45" s="193"/>
      <c r="CF45" s="193"/>
      <c r="CG45" s="157"/>
      <c r="CH45" s="157"/>
      <c r="CI45" s="157"/>
    </row>
    <row r="46" spans="1:87">
      <c r="E46" s="99"/>
      <c r="G46" s="20"/>
      <c r="H46" s="15"/>
      <c r="I46" s="99"/>
      <c r="K46" s="20"/>
      <c r="L46" s="20"/>
      <c r="M46" s="20"/>
      <c r="N46" s="20"/>
      <c r="O46" s="20"/>
      <c r="P46" s="15"/>
      <c r="Q46" s="99"/>
      <c r="S46" s="20"/>
      <c r="T46" s="15"/>
      <c r="U46" s="99"/>
      <c r="W46" s="20"/>
      <c r="X46" s="15"/>
      <c r="Y46" s="99"/>
      <c r="AA46" s="20"/>
      <c r="AB46" s="15"/>
      <c r="AC46" s="99"/>
      <c r="AE46" s="20"/>
      <c r="AF46" s="15"/>
      <c r="AG46" s="99"/>
      <c r="AR46" s="26" t="s">
        <v>229</v>
      </c>
      <c r="AS46" s="1" t="s">
        <v>3171</v>
      </c>
      <c r="AV46" s="240"/>
      <c r="BI46" s="240"/>
      <c r="BJ46" s="98" t="s">
        <v>152</v>
      </c>
      <c r="BL46" s="1">
        <v>4</v>
      </c>
      <c r="BM46" s="26" t="s">
        <v>485</v>
      </c>
      <c r="BO46" s="26" t="s">
        <v>486</v>
      </c>
      <c r="CA46" s="193"/>
      <c r="CB46" s="193"/>
      <c r="CC46" s="193"/>
      <c r="CD46" s="193"/>
      <c r="CE46" s="193"/>
      <c r="CF46" s="193"/>
      <c r="CG46" s="157"/>
      <c r="CH46" s="157"/>
      <c r="CI46" s="157"/>
    </row>
    <row r="47" spans="1:87" ht="66">
      <c r="E47" s="99"/>
      <c r="G47" s="20"/>
      <c r="H47" s="15"/>
      <c r="I47" s="99"/>
      <c r="K47" s="20"/>
      <c r="L47" s="20"/>
      <c r="M47" s="20"/>
      <c r="N47" s="20"/>
      <c r="O47" s="20"/>
      <c r="P47" s="15"/>
      <c r="Q47" s="99"/>
      <c r="S47" s="20"/>
      <c r="T47" s="15"/>
      <c r="U47" s="99"/>
      <c r="W47" s="20"/>
      <c r="X47" s="15"/>
      <c r="Y47" s="99"/>
      <c r="AA47" s="20"/>
      <c r="AB47" s="15"/>
      <c r="AC47" s="99"/>
      <c r="AE47" s="20"/>
      <c r="AF47" s="15"/>
      <c r="AG47" s="99"/>
      <c r="AR47" s="26" t="s">
        <v>229</v>
      </c>
      <c r="AS47" s="1" t="s">
        <v>3218</v>
      </c>
      <c r="AV47" s="240"/>
      <c r="BI47" s="240"/>
      <c r="BJ47" s="98" t="s">
        <v>153</v>
      </c>
      <c r="BL47" s="1">
        <v>5</v>
      </c>
      <c r="BM47" s="26" t="s">
        <v>487</v>
      </c>
      <c r="BO47" s="26" t="s">
        <v>488</v>
      </c>
      <c r="CA47" s="193" t="s">
        <v>395</v>
      </c>
      <c r="CB47" s="193"/>
      <c r="CC47" s="193"/>
      <c r="CD47" s="193"/>
      <c r="CE47" s="193"/>
      <c r="CF47" s="193"/>
      <c r="CG47" s="157"/>
      <c r="CH47" s="157"/>
      <c r="CI47" s="157"/>
    </row>
    <row r="48" spans="1:87">
      <c r="E48" s="99"/>
      <c r="G48" s="20"/>
      <c r="H48" s="15"/>
      <c r="I48" s="99"/>
      <c r="K48" s="20"/>
      <c r="L48" s="20"/>
      <c r="M48" s="20"/>
      <c r="N48" s="20"/>
      <c r="O48" s="20"/>
      <c r="P48" s="15"/>
      <c r="Q48" s="99"/>
      <c r="S48" s="20"/>
      <c r="T48" s="15"/>
      <c r="U48" s="99"/>
      <c r="W48" s="20"/>
      <c r="X48" s="15"/>
      <c r="Y48" s="99"/>
      <c r="AA48" s="20"/>
      <c r="AB48" s="15"/>
      <c r="AC48" s="99"/>
      <c r="AE48" s="20"/>
      <c r="AF48" s="15"/>
      <c r="AG48" s="99"/>
      <c r="AR48" s="26" t="s">
        <v>229</v>
      </c>
      <c r="AS48" s="1" t="s">
        <v>3175</v>
      </c>
      <c r="AV48" s="240"/>
      <c r="BI48" s="240"/>
      <c r="BJ48" s="98" t="s">
        <v>153</v>
      </c>
      <c r="BL48" s="1">
        <v>6</v>
      </c>
      <c r="BM48" s="26" t="s">
        <v>489</v>
      </c>
      <c r="BN48" s="26" t="s">
        <v>490</v>
      </c>
      <c r="BO48" s="26" t="s">
        <v>491</v>
      </c>
      <c r="BP48" s="26" t="s">
        <v>492</v>
      </c>
      <c r="CA48" s="193" t="s">
        <v>359</v>
      </c>
      <c r="CB48" s="193" t="s">
        <v>400</v>
      </c>
      <c r="CC48" s="193"/>
      <c r="CD48" s="193"/>
      <c r="CE48" s="193"/>
      <c r="CF48" s="193"/>
      <c r="CG48" s="157"/>
      <c r="CH48" s="157"/>
      <c r="CI48" s="157"/>
    </row>
    <row r="49" spans="1:89">
      <c r="E49" s="99"/>
      <c r="G49" s="20"/>
      <c r="H49" s="15"/>
      <c r="I49" s="99"/>
      <c r="K49" s="20"/>
      <c r="L49" s="20"/>
      <c r="M49" s="20"/>
      <c r="N49" s="20"/>
      <c r="O49" s="20"/>
      <c r="P49" s="15"/>
      <c r="Q49" s="99"/>
      <c r="S49" s="20"/>
      <c r="T49" s="15"/>
      <c r="U49" s="99"/>
      <c r="W49" s="20"/>
      <c r="X49" s="15"/>
      <c r="Y49" s="99"/>
      <c r="AA49" s="20"/>
      <c r="AB49" s="15"/>
      <c r="AC49" s="99"/>
      <c r="AE49" s="20"/>
      <c r="AF49" s="15"/>
      <c r="AG49" s="99"/>
      <c r="AR49" s="26" t="s">
        <v>229</v>
      </c>
      <c r="AS49" s="1" t="s">
        <v>3177</v>
      </c>
      <c r="AV49" s="240"/>
      <c r="BI49" s="240"/>
      <c r="BJ49" s="98" t="s">
        <v>154</v>
      </c>
      <c r="BL49" s="1">
        <v>7</v>
      </c>
      <c r="BO49" s="26" t="s">
        <v>493</v>
      </c>
      <c r="BP49" s="26" t="s">
        <v>494</v>
      </c>
      <c r="CA49" s="193"/>
      <c r="CB49" s="193"/>
      <c r="CC49" s="193"/>
      <c r="CD49" s="193"/>
      <c r="CE49" s="193"/>
      <c r="CF49" s="193"/>
      <c r="CG49" s="157"/>
      <c r="CH49" s="157"/>
      <c r="CI49" s="157"/>
    </row>
    <row r="50" spans="1:89" ht="49.5">
      <c r="E50" s="99"/>
      <c r="G50" s="20"/>
      <c r="H50" s="15"/>
      <c r="I50" s="99"/>
      <c r="K50" s="20"/>
      <c r="L50" s="20"/>
      <c r="M50" s="20"/>
      <c r="N50" s="20"/>
      <c r="O50" s="20"/>
      <c r="P50" s="15"/>
      <c r="Q50" s="99"/>
      <c r="S50" s="20"/>
      <c r="T50" s="15"/>
      <c r="U50" s="99"/>
      <c r="W50" s="20"/>
      <c r="X50" s="15"/>
      <c r="Y50" s="99"/>
      <c r="AA50" s="20"/>
      <c r="AB50" s="15"/>
      <c r="AC50" s="99"/>
      <c r="AE50" s="20"/>
      <c r="AF50" s="15"/>
      <c r="AG50" s="99"/>
      <c r="AR50" s="26" t="s">
        <v>229</v>
      </c>
      <c r="AS50" s="1" t="s">
        <v>3219</v>
      </c>
      <c r="AV50" s="240"/>
      <c r="BI50" s="240"/>
      <c r="BJ50" s="98" t="s">
        <v>155</v>
      </c>
      <c r="BL50" s="1">
        <v>8</v>
      </c>
      <c r="BO50" s="26" t="s">
        <v>495</v>
      </c>
      <c r="BP50" s="26" t="s">
        <v>496</v>
      </c>
      <c r="CA50" s="193" t="s">
        <v>386</v>
      </c>
      <c r="CB50" s="193" t="s">
        <v>401</v>
      </c>
      <c r="CC50" s="193"/>
      <c r="CD50" s="193"/>
      <c r="CE50" s="193"/>
      <c r="CF50" s="193"/>
      <c r="CG50" s="157"/>
      <c r="CH50" s="157"/>
      <c r="CI50" s="157"/>
    </row>
    <row r="51" spans="1:89" ht="49.5">
      <c r="E51" s="99"/>
      <c r="G51" s="20"/>
      <c r="H51" s="15"/>
      <c r="I51" s="99"/>
      <c r="K51" s="20"/>
      <c r="L51" s="20"/>
      <c r="M51" s="20"/>
      <c r="N51" s="20"/>
      <c r="O51" s="20"/>
      <c r="P51" s="15"/>
      <c r="Q51" s="99"/>
      <c r="S51" s="20"/>
      <c r="T51" s="15"/>
      <c r="U51" s="99"/>
      <c r="W51" s="20"/>
      <c r="X51" s="15"/>
      <c r="Y51" s="99"/>
      <c r="AA51" s="20"/>
      <c r="AB51" s="15"/>
      <c r="AC51" s="99"/>
      <c r="AE51" s="20"/>
      <c r="AF51" s="15"/>
      <c r="AG51" s="99"/>
      <c r="AR51" s="26" t="s">
        <v>229</v>
      </c>
      <c r="AS51" s="1" t="s">
        <v>3196</v>
      </c>
      <c r="AV51" s="240"/>
      <c r="BI51" s="240"/>
      <c r="BJ51" s="98"/>
      <c r="BL51" s="1">
        <v>9</v>
      </c>
      <c r="BO51" s="26" t="s">
        <v>497</v>
      </c>
      <c r="BP51" s="26" t="s">
        <v>498</v>
      </c>
      <c r="CA51" s="193"/>
      <c r="CB51" s="193" t="s">
        <v>402</v>
      </c>
      <c r="CC51" s="193"/>
      <c r="CD51" s="193"/>
      <c r="CE51" s="193"/>
      <c r="CF51" s="193"/>
      <c r="CG51" s="157"/>
      <c r="CH51" s="157"/>
      <c r="CI51" s="157"/>
    </row>
    <row r="52" spans="1:89" ht="49.5">
      <c r="E52" s="99"/>
      <c r="G52" s="20"/>
      <c r="H52" s="15"/>
      <c r="I52" s="99"/>
      <c r="K52" s="20"/>
      <c r="L52" s="20"/>
      <c r="M52" s="20"/>
      <c r="N52" s="20"/>
      <c r="O52" s="20"/>
      <c r="P52" s="15"/>
      <c r="Q52" s="99"/>
      <c r="S52" s="20"/>
      <c r="T52" s="15"/>
      <c r="U52" s="99"/>
      <c r="W52" s="20"/>
      <c r="X52" s="15"/>
      <c r="Y52" s="99"/>
      <c r="AA52" s="20"/>
      <c r="AB52" s="15"/>
      <c r="AC52" s="99"/>
      <c r="AD52" s="26">
        <v>30</v>
      </c>
      <c r="AE52" s="20">
        <v>31</v>
      </c>
      <c r="AF52" s="15"/>
      <c r="AG52" s="99"/>
      <c r="AR52" s="26" t="s">
        <v>229</v>
      </c>
      <c r="AS52" s="1" t="s">
        <v>3198</v>
      </c>
      <c r="AV52" s="240"/>
      <c r="BI52" s="240"/>
      <c r="BJ52" s="98"/>
      <c r="BL52" s="1">
        <v>10</v>
      </c>
      <c r="BO52" s="26" t="s">
        <v>499</v>
      </c>
      <c r="CA52" s="193" t="s">
        <v>388</v>
      </c>
      <c r="CB52" s="193" t="s">
        <v>403</v>
      </c>
      <c r="CC52" s="193"/>
      <c r="CD52" s="193"/>
      <c r="CE52" s="193"/>
      <c r="CF52" s="193"/>
      <c r="CG52" s="157"/>
      <c r="CH52" s="157"/>
      <c r="CI52" s="157"/>
    </row>
    <row r="53" spans="1:89" ht="49.5">
      <c r="E53" s="99"/>
      <c r="G53" s="20"/>
      <c r="H53" s="15"/>
      <c r="I53" s="99"/>
      <c r="K53" s="20"/>
      <c r="L53" s="20"/>
      <c r="M53" s="20"/>
      <c r="N53" s="20"/>
      <c r="O53" s="20"/>
      <c r="P53" s="15"/>
      <c r="Q53" s="99"/>
      <c r="S53" s="20"/>
      <c r="T53" s="15"/>
      <c r="U53" s="99"/>
      <c r="W53" s="20"/>
      <c r="X53" s="15"/>
      <c r="Y53" s="99"/>
      <c r="AA53" s="20"/>
      <c r="AB53" s="15"/>
      <c r="AC53" s="99"/>
      <c r="AE53" s="20"/>
      <c r="AF53" s="15"/>
      <c r="AG53" s="99"/>
      <c r="AR53" s="26" t="s">
        <v>229</v>
      </c>
      <c r="AS53" s="1" t="s">
        <v>3200</v>
      </c>
      <c r="AV53" s="240"/>
      <c r="BI53" s="240"/>
      <c r="BJ53" s="98"/>
      <c r="BL53" s="1">
        <v>11</v>
      </c>
      <c r="CA53" s="193"/>
      <c r="CB53" s="193" t="s">
        <v>404</v>
      </c>
      <c r="CC53" s="193"/>
      <c r="CD53" s="193"/>
      <c r="CE53" s="193"/>
      <c r="CF53" s="193"/>
      <c r="CG53" s="157"/>
      <c r="CH53" s="157"/>
      <c r="CI53" s="157"/>
    </row>
    <row r="54" spans="1:89" ht="66">
      <c r="E54" s="99"/>
      <c r="G54" s="20"/>
      <c r="H54" s="15"/>
      <c r="I54" s="99"/>
      <c r="K54" s="20"/>
      <c r="L54" s="20"/>
      <c r="M54" s="20"/>
      <c r="N54" s="20"/>
      <c r="O54" s="20"/>
      <c r="P54" s="15"/>
      <c r="Q54" s="99"/>
      <c r="S54" s="20"/>
      <c r="T54" s="15"/>
      <c r="U54" s="99"/>
      <c r="W54" s="20"/>
      <c r="X54" s="15"/>
      <c r="Y54" s="99"/>
      <c r="AA54" s="20"/>
      <c r="AB54" s="15"/>
      <c r="AC54" s="99"/>
      <c r="AE54" s="20"/>
      <c r="AF54" s="15"/>
      <c r="AG54" s="99"/>
      <c r="AR54" s="26" t="s">
        <v>229</v>
      </c>
      <c r="AS54" s="1" t="s">
        <v>3202</v>
      </c>
      <c r="AV54" s="240"/>
      <c r="BI54" s="240"/>
      <c r="BJ54" s="98"/>
      <c r="BL54" s="1">
        <v>12</v>
      </c>
      <c r="CA54" s="193" t="s">
        <v>390</v>
      </c>
      <c r="CB54" s="193" t="s">
        <v>405</v>
      </c>
      <c r="CC54" s="193"/>
      <c r="CD54" s="193"/>
      <c r="CE54" s="193"/>
      <c r="CF54" s="193"/>
      <c r="CG54" s="157"/>
      <c r="CH54" s="157"/>
      <c r="CI54" s="157"/>
    </row>
    <row r="55" spans="1:89" ht="66">
      <c r="E55" s="99"/>
      <c r="G55" s="20"/>
      <c r="H55" s="15"/>
      <c r="I55" s="99"/>
      <c r="K55" s="20"/>
      <c r="L55" s="20"/>
      <c r="M55" s="20"/>
      <c r="N55" s="20"/>
      <c r="O55" s="20"/>
      <c r="P55" s="15"/>
      <c r="Q55" s="99"/>
      <c r="S55" s="20"/>
      <c r="T55" s="15"/>
      <c r="U55" s="99"/>
      <c r="W55" s="20"/>
      <c r="X55" s="15"/>
      <c r="Y55" s="99"/>
      <c r="AA55" s="20"/>
      <c r="AB55" s="15"/>
      <c r="AC55" s="99"/>
      <c r="AE55" s="20"/>
      <c r="AF55" s="15"/>
      <c r="AG55" s="99"/>
      <c r="AR55" s="26" t="s">
        <v>229</v>
      </c>
      <c r="AS55" s="1" t="s">
        <v>3175</v>
      </c>
      <c r="AV55" s="240"/>
      <c r="BI55" s="240"/>
      <c r="BJ55" s="98"/>
      <c r="BL55" s="1">
        <v>13</v>
      </c>
      <c r="CA55" s="193"/>
      <c r="CB55" s="193" t="s">
        <v>406</v>
      </c>
      <c r="CC55" s="193"/>
      <c r="CD55" s="193"/>
      <c r="CE55" s="193"/>
      <c r="CF55" s="193"/>
      <c r="CG55" s="157"/>
      <c r="CH55" s="157"/>
      <c r="CI55" s="157"/>
    </row>
    <row r="56" spans="1:89" ht="49.5">
      <c r="E56" s="99"/>
      <c r="G56" s="20"/>
      <c r="H56" s="15"/>
      <c r="I56" s="99"/>
      <c r="K56" s="20"/>
      <c r="L56" s="20"/>
      <c r="M56" s="20"/>
      <c r="N56" s="20"/>
      <c r="O56" s="20"/>
      <c r="P56" s="15"/>
      <c r="Q56" s="99"/>
      <c r="S56" s="20"/>
      <c r="T56" s="15"/>
      <c r="U56" s="99"/>
      <c r="W56" s="20"/>
      <c r="X56" s="15"/>
      <c r="Y56" s="99"/>
      <c r="AA56" s="20"/>
      <c r="AB56" s="15"/>
      <c r="AC56" s="99"/>
      <c r="AE56" s="20"/>
      <c r="AF56" s="15"/>
      <c r="AG56" s="99"/>
      <c r="AR56" s="26" t="s">
        <v>229</v>
      </c>
      <c r="AS56" s="1" t="s">
        <v>3177</v>
      </c>
      <c r="AV56" s="240"/>
      <c r="BI56" s="240"/>
      <c r="BJ56" s="98"/>
      <c r="BL56" s="1">
        <v>14</v>
      </c>
      <c r="CA56" s="193" t="s">
        <v>392</v>
      </c>
      <c r="CB56" s="193" t="s">
        <v>407</v>
      </c>
      <c r="CC56" s="193"/>
      <c r="CD56" s="193"/>
      <c r="CE56" s="193"/>
      <c r="CF56" s="193"/>
      <c r="CG56" s="157"/>
      <c r="CH56" s="157"/>
      <c r="CI56" s="157"/>
    </row>
    <row r="57" spans="1:89" ht="49.5">
      <c r="E57" s="99"/>
      <c r="G57" s="20"/>
      <c r="H57" s="15"/>
      <c r="I57" s="99"/>
      <c r="K57" s="20"/>
      <c r="L57" s="20"/>
      <c r="M57" s="20"/>
      <c r="N57" s="20"/>
      <c r="O57" s="20"/>
      <c r="P57" s="15"/>
      <c r="Q57" s="99"/>
      <c r="S57" s="20"/>
      <c r="T57" s="15"/>
      <c r="U57" s="99"/>
      <c r="W57" s="20"/>
      <c r="X57" s="15"/>
      <c r="Y57" s="99"/>
      <c r="AA57" s="20"/>
      <c r="AB57" s="15"/>
      <c r="AC57" s="99"/>
      <c r="AE57" s="20"/>
      <c r="AF57" s="15"/>
      <c r="AG57" s="99"/>
      <c r="AR57" s="26" t="s">
        <v>229</v>
      </c>
      <c r="AS57" s="1" t="s">
        <v>3219</v>
      </c>
      <c r="AV57" s="240"/>
      <c r="BI57" s="240"/>
      <c r="BJ57" s="98"/>
      <c r="BL57" s="1">
        <v>15</v>
      </c>
      <c r="CA57" s="193"/>
      <c r="CB57" s="193" t="s">
        <v>408</v>
      </c>
      <c r="CC57" s="193"/>
      <c r="CD57" s="193"/>
      <c r="CE57" s="193"/>
      <c r="CF57" s="193"/>
      <c r="CG57" s="157"/>
      <c r="CH57" s="157"/>
      <c r="CI57" s="157"/>
    </row>
    <row r="58" spans="1:89" ht="66">
      <c r="E58" s="99"/>
      <c r="G58" s="20"/>
      <c r="H58" s="15"/>
      <c r="I58" s="99"/>
      <c r="K58" s="20"/>
      <c r="L58" s="20"/>
      <c r="M58" s="20"/>
      <c r="N58" s="20"/>
      <c r="O58" s="20"/>
      <c r="P58" s="15"/>
      <c r="Q58" s="99"/>
      <c r="S58" s="20"/>
      <c r="T58" s="15"/>
      <c r="U58" s="99"/>
      <c r="W58" s="20"/>
      <c r="X58" s="15"/>
      <c r="Y58" s="99"/>
      <c r="AA58" s="20"/>
      <c r="AB58" s="15"/>
      <c r="AC58" s="99"/>
      <c r="AE58" s="20"/>
      <c r="AF58" s="15"/>
      <c r="AG58" s="99"/>
      <c r="AR58" s="26" t="s">
        <v>229</v>
      </c>
      <c r="AS58" s="1" t="s">
        <v>3220</v>
      </c>
      <c r="AV58" s="240"/>
      <c r="BI58" s="240"/>
      <c r="CA58" s="193" t="s">
        <v>394</v>
      </c>
      <c r="CB58" s="193" t="s">
        <v>409</v>
      </c>
      <c r="CC58" s="193"/>
      <c r="CD58" s="193"/>
      <c r="CE58" s="193"/>
      <c r="CF58" s="193"/>
      <c r="CG58" s="157"/>
      <c r="CH58" s="157"/>
      <c r="CI58" s="157"/>
    </row>
    <row r="59" spans="1:89" ht="66">
      <c r="E59" s="99"/>
      <c r="G59" s="20"/>
      <c r="H59" s="15"/>
      <c r="I59" s="99"/>
      <c r="K59" s="20"/>
      <c r="L59" s="20"/>
      <c r="M59" s="20"/>
      <c r="N59" s="20"/>
      <c r="O59" s="20"/>
      <c r="P59" s="15"/>
      <c r="Q59" s="99"/>
      <c r="S59" s="20"/>
      <c r="T59" s="15"/>
      <c r="U59" s="99"/>
      <c r="W59" s="20"/>
      <c r="X59" s="15"/>
      <c r="Y59" s="99"/>
      <c r="AA59" s="20"/>
      <c r="AB59" s="15"/>
      <c r="AC59" s="99"/>
      <c r="AE59" s="20"/>
      <c r="AF59" s="15"/>
      <c r="AG59" s="99"/>
      <c r="AR59" s="26" t="s">
        <v>229</v>
      </c>
      <c r="AS59" s="1" t="s">
        <v>3196</v>
      </c>
      <c r="AV59" s="240"/>
      <c r="BI59" s="240"/>
      <c r="CA59" s="193"/>
      <c r="CB59" s="193" t="s">
        <v>410</v>
      </c>
      <c r="CC59" s="193"/>
      <c r="CD59" s="193"/>
      <c r="CE59" s="193"/>
      <c r="CF59" s="193"/>
      <c r="CG59" s="157"/>
      <c r="CH59" s="157"/>
      <c r="CI59" s="157"/>
    </row>
    <row r="60" spans="1:89" ht="49.5">
      <c r="D60" s="66"/>
      <c r="E60" s="99"/>
      <c r="G60" s="20"/>
      <c r="H60" s="15"/>
      <c r="I60" s="99"/>
      <c r="K60" s="20"/>
      <c r="L60" s="20"/>
      <c r="M60" s="20"/>
      <c r="N60" s="20"/>
      <c r="O60" s="20"/>
      <c r="P60" s="15"/>
      <c r="Q60" s="99"/>
      <c r="S60" s="20"/>
      <c r="T60" s="15"/>
      <c r="U60" s="99"/>
      <c r="W60" s="20"/>
      <c r="X60" s="15"/>
      <c r="Y60" s="99"/>
      <c r="AA60" s="20"/>
      <c r="AB60" s="15"/>
      <c r="AC60" s="99"/>
      <c r="AE60" s="20"/>
      <c r="AF60" s="15"/>
      <c r="AG60" s="99"/>
      <c r="AR60" s="26" t="s">
        <v>229</v>
      </c>
      <c r="AS60" s="1" t="s">
        <v>3198</v>
      </c>
      <c r="AV60" s="240"/>
      <c r="BI60" s="240"/>
      <c r="CA60" s="193" t="s">
        <v>396</v>
      </c>
      <c r="CB60" s="193" t="s">
        <v>411</v>
      </c>
      <c r="CC60" s="193"/>
      <c r="CD60" s="193"/>
      <c r="CE60" s="193"/>
      <c r="CF60" s="193"/>
      <c r="CG60" s="157"/>
      <c r="CH60" s="157"/>
      <c r="CI60" s="157"/>
    </row>
    <row r="61" spans="1:89">
      <c r="C61" s="66" t="s">
        <v>360</v>
      </c>
      <c r="E61" s="99"/>
      <c r="G61" s="20"/>
      <c r="H61" s="15"/>
      <c r="I61" s="99"/>
      <c r="K61" s="20"/>
      <c r="L61" s="20"/>
      <c r="M61" s="20"/>
      <c r="N61" s="20"/>
      <c r="O61" s="20"/>
      <c r="P61" s="15"/>
      <c r="Q61" s="99"/>
      <c r="S61" s="20"/>
      <c r="T61" s="15"/>
      <c r="U61" s="99"/>
      <c r="W61" s="20"/>
      <c r="X61" s="15"/>
      <c r="Y61" s="99"/>
      <c r="AA61" s="20"/>
      <c r="AB61" s="15"/>
      <c r="AC61" s="99"/>
      <c r="AD61" s="178"/>
      <c r="AE61" s="179"/>
      <c r="AF61" s="178"/>
      <c r="AG61" s="179"/>
      <c r="AH61" s="178"/>
      <c r="AI61" s="179"/>
      <c r="AJ61" s="178"/>
      <c r="AK61" s="179"/>
      <c r="AL61" s="178"/>
      <c r="AM61" s="179"/>
      <c r="AN61" s="178"/>
      <c r="AO61" s="179"/>
      <c r="AP61" s="178"/>
      <c r="AQ61" s="179"/>
      <c r="AR61" s="178" t="s">
        <v>229</v>
      </c>
      <c r="AS61" s="1" t="s">
        <v>3200</v>
      </c>
      <c r="AT61" s="178"/>
      <c r="AU61" s="179"/>
      <c r="AV61" s="240"/>
      <c r="AW61" s="179"/>
      <c r="AX61" s="178"/>
      <c r="AY61" s="179"/>
      <c r="AZ61" s="178"/>
      <c r="BA61" s="179"/>
      <c r="BB61" s="178"/>
      <c r="BC61" s="179"/>
      <c r="BD61" s="178"/>
      <c r="BE61" s="179"/>
      <c r="BF61" s="178"/>
      <c r="BG61" s="179"/>
      <c r="BI61" s="240"/>
      <c r="CA61" s="193"/>
      <c r="CB61" s="193" t="s">
        <v>412</v>
      </c>
      <c r="CC61" s="193"/>
      <c r="CD61" s="193"/>
      <c r="CE61" s="193"/>
      <c r="CF61" s="193"/>
      <c r="CG61" s="157"/>
      <c r="CH61" s="157"/>
      <c r="CI61" s="157"/>
    </row>
    <row r="62" spans="1:89" s="345" customFormat="1" ht="66">
      <c r="A62" s="341"/>
      <c r="B62" s="342"/>
      <c r="C62" s="343"/>
      <c r="D62" s="53" t="s">
        <v>361</v>
      </c>
      <c r="E62" s="53" t="s">
        <v>361</v>
      </c>
      <c r="F62" s="75"/>
      <c r="G62" s="76"/>
      <c r="H62" s="53" t="s">
        <v>362</v>
      </c>
      <c r="I62" s="53" t="s">
        <v>362</v>
      </c>
      <c r="J62" s="77"/>
      <c r="K62" s="78"/>
      <c r="L62" s="53" t="s">
        <v>363</v>
      </c>
      <c r="M62" s="53" t="s">
        <v>363</v>
      </c>
      <c r="N62" s="78"/>
      <c r="O62" s="78"/>
      <c r="P62" s="53" t="s">
        <v>364</v>
      </c>
      <c r="Q62" s="53" t="s">
        <v>364</v>
      </c>
      <c r="R62" s="77"/>
      <c r="S62" s="78"/>
      <c r="T62" s="53" t="s">
        <v>365</v>
      </c>
      <c r="U62" s="53" t="s">
        <v>365</v>
      </c>
      <c r="V62" s="79"/>
      <c r="W62" s="79"/>
      <c r="X62" s="53" t="s">
        <v>366</v>
      </c>
      <c r="Y62" s="53" t="s">
        <v>366</v>
      </c>
      <c r="Z62" s="79"/>
      <c r="AA62" s="80"/>
      <c r="AB62" s="53" t="s">
        <v>1</v>
      </c>
      <c r="AC62" s="53" t="s">
        <v>1</v>
      </c>
      <c r="AD62" s="79"/>
      <c r="AE62" s="79"/>
      <c r="AF62" s="53" t="s">
        <v>287</v>
      </c>
      <c r="AG62" s="53" t="s">
        <v>287</v>
      </c>
      <c r="AH62" s="79"/>
      <c r="AI62" s="79"/>
      <c r="AJ62" s="53" t="s">
        <v>288</v>
      </c>
      <c r="AK62" s="53" t="s">
        <v>288</v>
      </c>
      <c r="AL62" s="81"/>
      <c r="AM62" s="82"/>
      <c r="AN62" s="53" t="s">
        <v>5</v>
      </c>
      <c r="AO62" s="53" t="s">
        <v>5</v>
      </c>
      <c r="AP62" s="83"/>
      <c r="AQ62" s="83"/>
      <c r="AR62" s="53" t="s">
        <v>229</v>
      </c>
      <c r="AS62" s="53" t="s">
        <v>3202</v>
      </c>
      <c r="AT62" s="83"/>
      <c r="AU62" s="83"/>
      <c r="AV62" s="273" t="s">
        <v>4</v>
      </c>
      <c r="AW62" s="84" t="s">
        <v>4</v>
      </c>
      <c r="AX62" s="83"/>
      <c r="AY62" s="83"/>
      <c r="AZ62" s="53" t="s">
        <v>289</v>
      </c>
      <c r="BA62" s="53" t="s">
        <v>289</v>
      </c>
      <c r="BB62" s="346"/>
      <c r="BC62" s="346"/>
      <c r="BI62" s="240"/>
      <c r="BJ62" s="1"/>
      <c r="BM62" s="225" t="s">
        <v>38</v>
      </c>
      <c r="BN62" s="225" t="s">
        <v>283</v>
      </c>
      <c r="BO62" s="225"/>
      <c r="BP62" s="344"/>
      <c r="BQ62" s="344"/>
      <c r="BR62" s="344"/>
      <c r="BS62" s="344"/>
      <c r="BT62" s="344"/>
      <c r="BU62" s="344"/>
      <c r="BV62" s="344"/>
      <c r="CA62" s="347" t="s">
        <v>397</v>
      </c>
      <c r="CB62" s="347" t="s">
        <v>413</v>
      </c>
      <c r="CC62" s="347"/>
      <c r="CD62" s="347"/>
      <c r="CE62" s="347"/>
      <c r="CF62" s="347"/>
      <c r="CG62" s="348"/>
      <c r="CH62" s="348"/>
      <c r="CI62" s="348"/>
      <c r="CJ62" s="349"/>
      <c r="CK62" s="344"/>
    </row>
    <row r="63" spans="1:89" ht="66">
      <c r="B63" s="110"/>
      <c r="D63" s="87" t="s">
        <v>367</v>
      </c>
      <c r="E63" s="87" t="s">
        <v>367</v>
      </c>
      <c r="G63" s="20"/>
      <c r="H63" s="87" t="s">
        <v>367</v>
      </c>
      <c r="I63" s="87" t="s">
        <v>367</v>
      </c>
      <c r="K63" s="20"/>
      <c r="L63" s="87" t="s">
        <v>367</v>
      </c>
      <c r="M63" s="87" t="s">
        <v>367</v>
      </c>
      <c r="N63" s="20"/>
      <c r="O63" s="20"/>
      <c r="P63" s="87" t="s">
        <v>367</v>
      </c>
      <c r="Q63" s="87" t="s">
        <v>367</v>
      </c>
      <c r="R63" s="90"/>
      <c r="S63" s="90"/>
      <c r="T63" s="87" t="s">
        <v>367</v>
      </c>
      <c r="U63" s="87" t="s">
        <v>367</v>
      </c>
      <c r="V63" s="90"/>
      <c r="W63" s="90"/>
      <c r="X63" s="87" t="s">
        <v>367</v>
      </c>
      <c r="Y63" s="87" t="s">
        <v>367</v>
      </c>
      <c r="AA63" s="20"/>
      <c r="AB63" s="87" t="s">
        <v>367</v>
      </c>
      <c r="AC63" s="87" t="s">
        <v>368</v>
      </c>
      <c r="AE63" s="20"/>
      <c r="AF63" s="87" t="s">
        <v>367</v>
      </c>
      <c r="AG63" s="87" t="s">
        <v>367</v>
      </c>
      <c r="AJ63" s="100" t="s">
        <v>367</v>
      </c>
      <c r="AK63" s="87" t="s">
        <v>367</v>
      </c>
      <c r="AN63" s="87" t="s">
        <v>367</v>
      </c>
      <c r="AO63" s="87" t="s">
        <v>367</v>
      </c>
      <c r="AR63" s="87" t="s">
        <v>229</v>
      </c>
      <c r="AS63" s="87" t="s">
        <v>3173</v>
      </c>
      <c r="AV63" s="87" t="s">
        <v>367</v>
      </c>
      <c r="AW63" s="87" t="s">
        <v>367</v>
      </c>
      <c r="AZ63" s="87" t="s">
        <v>367</v>
      </c>
      <c r="BA63" s="87" t="s">
        <v>367</v>
      </c>
      <c r="BB63" s="111"/>
      <c r="BC63" s="111"/>
      <c r="BI63" s="240"/>
      <c r="BM63" s="26" t="s">
        <v>500</v>
      </c>
      <c r="BO63" s="26" t="s">
        <v>501</v>
      </c>
      <c r="CA63" s="193"/>
      <c r="CB63" s="193" t="s">
        <v>414</v>
      </c>
      <c r="CC63" s="193"/>
      <c r="CD63" s="193"/>
      <c r="CE63" s="193"/>
      <c r="CF63" s="193"/>
      <c r="CG63" s="157"/>
      <c r="CH63" s="157"/>
      <c r="CI63" s="157"/>
    </row>
    <row r="64" spans="1:89" ht="49.5">
      <c r="D64" s="92" t="s">
        <v>299</v>
      </c>
      <c r="E64" s="93" t="s">
        <v>300</v>
      </c>
      <c r="G64" s="20"/>
      <c r="H64" s="92" t="s">
        <v>299</v>
      </c>
      <c r="I64" s="93" t="s">
        <v>300</v>
      </c>
      <c r="K64" s="20"/>
      <c r="L64" s="92" t="s">
        <v>299</v>
      </c>
      <c r="M64" s="93" t="s">
        <v>300</v>
      </c>
      <c r="N64" s="20"/>
      <c r="O64" s="20"/>
      <c r="P64" s="94" t="s">
        <v>299</v>
      </c>
      <c r="Q64" s="95" t="s">
        <v>300</v>
      </c>
      <c r="S64" s="20"/>
      <c r="T64" s="94" t="s">
        <v>299</v>
      </c>
      <c r="U64" s="95" t="s">
        <v>300</v>
      </c>
      <c r="V64" s="34"/>
      <c r="W64" s="20"/>
      <c r="X64" s="94" t="s">
        <v>299</v>
      </c>
      <c r="Y64" s="95" t="s">
        <v>300</v>
      </c>
      <c r="AA64" s="20"/>
      <c r="AB64" s="92" t="s">
        <v>299</v>
      </c>
      <c r="AC64" s="93" t="s">
        <v>300</v>
      </c>
      <c r="AE64" s="20"/>
      <c r="AF64" s="92" t="s">
        <v>299</v>
      </c>
      <c r="AG64" s="93" t="s">
        <v>300</v>
      </c>
      <c r="AJ64" s="101" t="s">
        <v>299</v>
      </c>
      <c r="AK64" s="93" t="s">
        <v>300</v>
      </c>
      <c r="AN64" s="92" t="s">
        <v>299</v>
      </c>
      <c r="AO64" s="93" t="s">
        <v>300</v>
      </c>
      <c r="AR64" s="92" t="s">
        <v>229</v>
      </c>
      <c r="AS64" s="93" t="s">
        <v>3194</v>
      </c>
      <c r="AV64" s="282" t="s">
        <v>299</v>
      </c>
      <c r="AW64" s="93" t="s">
        <v>300</v>
      </c>
      <c r="AZ64" s="92" t="s">
        <v>299</v>
      </c>
      <c r="BA64" s="93" t="s">
        <v>300</v>
      </c>
      <c r="BB64" s="112"/>
      <c r="BC64" s="112"/>
      <c r="BI64" s="240"/>
      <c r="BM64" s="26" t="s">
        <v>502</v>
      </c>
      <c r="BN64" s="26" t="s">
        <v>503</v>
      </c>
      <c r="BO64" s="26" t="s">
        <v>504</v>
      </c>
      <c r="BP64" s="26" t="s">
        <v>505</v>
      </c>
      <c r="BQ64" s="26" t="s">
        <v>506</v>
      </c>
      <c r="BR64" s="26" t="s">
        <v>507</v>
      </c>
      <c r="CA64" s="193" t="s">
        <v>398</v>
      </c>
      <c r="CB64" s="193" t="s">
        <v>415</v>
      </c>
      <c r="CC64" s="193"/>
      <c r="CD64" s="193"/>
      <c r="CE64" s="193"/>
      <c r="CF64" s="193"/>
      <c r="CG64" s="157"/>
      <c r="CH64" s="157"/>
      <c r="CI64" s="157"/>
    </row>
    <row r="65" spans="4:87" ht="82.5">
      <c r="D65" s="55" t="s">
        <v>1260</v>
      </c>
      <c r="E65" s="261" t="s">
        <v>93</v>
      </c>
      <c r="G65" s="20">
        <v>34</v>
      </c>
      <c r="H65" s="155" t="s">
        <v>2270</v>
      </c>
      <c r="I65" s="301" t="s">
        <v>2324</v>
      </c>
      <c r="K65" s="20">
        <v>34</v>
      </c>
      <c r="L65" s="272" t="s">
        <v>1803</v>
      </c>
      <c r="M65" s="155" t="s">
        <v>1990</v>
      </c>
      <c r="N65" s="20"/>
      <c r="O65" s="20"/>
      <c r="P65" s="155" t="s">
        <v>2270</v>
      </c>
      <c r="Q65" s="297" t="s">
        <v>2463</v>
      </c>
      <c r="S65" s="20"/>
      <c r="T65" s="98" t="s">
        <v>2556</v>
      </c>
      <c r="U65" s="155" t="s">
        <v>2626</v>
      </c>
      <c r="W65" s="20"/>
      <c r="X65" s="98" t="s">
        <v>2684</v>
      </c>
      <c r="Y65" s="155" t="s">
        <v>2724</v>
      </c>
      <c r="AA65" s="20"/>
      <c r="AB65" s="55" t="s">
        <v>1047</v>
      </c>
      <c r="AC65" s="155" t="s">
        <v>1134</v>
      </c>
      <c r="AE65" s="20"/>
      <c r="AF65" s="157" t="s">
        <v>2057</v>
      </c>
      <c r="AG65" s="155" t="s">
        <v>2105</v>
      </c>
      <c r="AJ65" s="239" t="s">
        <v>882</v>
      </c>
      <c r="AK65" s="246" t="s">
        <v>946</v>
      </c>
      <c r="AN65" s="55" t="s">
        <v>1403</v>
      </c>
      <c r="AO65" s="270" t="s">
        <v>1430</v>
      </c>
      <c r="AR65" s="55" t="s">
        <v>229</v>
      </c>
      <c r="AS65" s="294" t="s">
        <v>3189</v>
      </c>
      <c r="AV65" s="239" t="s">
        <v>1668</v>
      </c>
      <c r="AW65" s="98" t="s">
        <v>94</v>
      </c>
      <c r="AZ65" s="98" t="s">
        <v>269</v>
      </c>
      <c r="BA65" s="98" t="s">
        <v>269</v>
      </c>
      <c r="BI65" s="240"/>
      <c r="BM65" s="26" t="s">
        <v>508</v>
      </c>
      <c r="BN65" s="26" t="s">
        <v>509</v>
      </c>
      <c r="BO65" s="26" t="s">
        <v>510</v>
      </c>
      <c r="CA65" s="193"/>
      <c r="CB65" s="193" t="s">
        <v>416</v>
      </c>
      <c r="CC65" s="193"/>
      <c r="CD65" s="193"/>
      <c r="CE65" s="193"/>
      <c r="CF65" s="193"/>
      <c r="CG65" s="157"/>
      <c r="CH65" s="157"/>
      <c r="CI65" s="157"/>
    </row>
    <row r="66" spans="4:87" ht="49.5">
      <c r="D66" s="260" t="s">
        <v>1261</v>
      </c>
      <c r="E66" s="262" t="s">
        <v>95</v>
      </c>
      <c r="G66" s="20"/>
      <c r="H66" s="260" t="s">
        <v>2284</v>
      </c>
      <c r="I66" s="302" t="s">
        <v>2325</v>
      </c>
      <c r="K66" s="20"/>
      <c r="L66" s="215" t="s">
        <v>1804</v>
      </c>
      <c r="M66" s="257" t="s">
        <v>1991</v>
      </c>
      <c r="N66" s="20"/>
      <c r="O66" s="20"/>
      <c r="P66" s="258" t="s">
        <v>2421</v>
      </c>
      <c r="Q66" s="323" t="s">
        <v>2464</v>
      </c>
      <c r="S66" s="20"/>
      <c r="T66" s="260" t="s">
        <v>2557</v>
      </c>
      <c r="U66" s="257" t="s">
        <v>2627</v>
      </c>
      <c r="W66" s="20"/>
      <c r="X66" s="260" t="s">
        <v>2685</v>
      </c>
      <c r="Y66" s="257" t="s">
        <v>2725</v>
      </c>
      <c r="AA66" s="20"/>
      <c r="AB66" s="55" t="s">
        <v>1048</v>
      </c>
      <c r="AC66" s="257" t="s">
        <v>1135</v>
      </c>
      <c r="AE66" s="20"/>
      <c r="AF66" s="55" t="s">
        <v>2058</v>
      </c>
      <c r="AG66" s="260" t="s">
        <v>2099</v>
      </c>
      <c r="AJ66" s="239" t="s">
        <v>883</v>
      </c>
      <c r="AK66" s="247" t="s">
        <v>947</v>
      </c>
      <c r="AN66" s="55" t="s">
        <v>1404</v>
      </c>
      <c r="AO66" s="271" t="s">
        <v>1431</v>
      </c>
      <c r="AR66" s="260" t="s">
        <v>229</v>
      </c>
      <c r="AS66" s="292" t="s">
        <v>3221</v>
      </c>
      <c r="AV66" s="239" t="s">
        <v>1669</v>
      </c>
      <c r="AW66" s="98" t="s">
        <v>96</v>
      </c>
      <c r="BI66" s="240"/>
      <c r="BM66" s="26" t="s">
        <v>511</v>
      </c>
      <c r="BN66" s="26" t="s">
        <v>512</v>
      </c>
      <c r="BO66" s="26" t="s">
        <v>513</v>
      </c>
      <c r="CA66" s="193"/>
      <c r="CB66" s="193" t="s">
        <v>359</v>
      </c>
      <c r="CC66" s="193"/>
      <c r="CD66" s="193"/>
      <c r="CE66" s="193"/>
      <c r="CF66" s="193"/>
      <c r="CG66" s="157"/>
      <c r="CH66" s="157"/>
      <c r="CI66" s="157"/>
    </row>
    <row r="67" spans="4:87" ht="66">
      <c r="D67" s="260" t="s">
        <v>1262</v>
      </c>
      <c r="E67" s="262" t="s">
        <v>97</v>
      </c>
      <c r="G67" s="20"/>
      <c r="H67" s="260" t="s">
        <v>2285</v>
      </c>
      <c r="I67" s="302" t="s">
        <v>2326</v>
      </c>
      <c r="K67" s="20"/>
      <c r="L67" s="215" t="s">
        <v>1805</v>
      </c>
      <c r="M67" s="257" t="s">
        <v>1992</v>
      </c>
      <c r="N67" s="20"/>
      <c r="O67" s="20"/>
      <c r="P67" s="258" t="s">
        <v>2422</v>
      </c>
      <c r="Q67" s="323" t="s">
        <v>2465</v>
      </c>
      <c r="S67" s="20"/>
      <c r="T67" s="260" t="s">
        <v>2558</v>
      </c>
      <c r="U67" s="257" t="s">
        <v>2628</v>
      </c>
      <c r="W67" s="20"/>
      <c r="X67" s="260" t="s">
        <v>2686</v>
      </c>
      <c r="Y67" s="257" t="s">
        <v>2726</v>
      </c>
      <c r="AA67" s="20"/>
      <c r="AB67" s="55" t="s">
        <v>1049</v>
      </c>
      <c r="AC67" s="257" t="s">
        <v>1136</v>
      </c>
      <c r="AE67" s="20"/>
      <c r="AF67" s="157" t="s">
        <v>2059</v>
      </c>
      <c r="AG67" s="284" t="s">
        <v>2102</v>
      </c>
      <c r="AJ67" s="239" t="s">
        <v>884</v>
      </c>
      <c r="AK67" s="246" t="s">
        <v>948</v>
      </c>
      <c r="AN67" s="55" t="s">
        <v>1405</v>
      </c>
      <c r="AO67" s="270" t="s">
        <v>1432</v>
      </c>
      <c r="AR67" s="260"/>
      <c r="AS67" s="292"/>
      <c r="AV67" s="239" t="s">
        <v>1670</v>
      </c>
      <c r="AW67" s="98" t="s">
        <v>98</v>
      </c>
      <c r="BI67" s="240"/>
      <c r="BM67" s="26" t="s">
        <v>514</v>
      </c>
      <c r="BN67" s="26" t="s">
        <v>515</v>
      </c>
      <c r="BO67" s="26" t="s">
        <v>516</v>
      </c>
      <c r="CA67" s="193" t="s">
        <v>399</v>
      </c>
      <c r="CB67" s="193" t="s">
        <v>417</v>
      </c>
      <c r="CC67" s="193"/>
      <c r="CD67" s="193"/>
      <c r="CE67" s="193"/>
      <c r="CF67" s="193"/>
      <c r="CG67" s="157"/>
      <c r="CH67" s="157"/>
      <c r="CI67" s="157"/>
    </row>
    <row r="68" spans="4:87" ht="82.5">
      <c r="D68" s="260" t="s">
        <v>1263</v>
      </c>
      <c r="E68" s="262" t="s">
        <v>1346</v>
      </c>
      <c r="G68" s="20"/>
      <c r="H68" s="260" t="s">
        <v>2286</v>
      </c>
      <c r="I68" s="302" t="s">
        <v>2327</v>
      </c>
      <c r="K68" s="20"/>
      <c r="L68" s="215" t="s">
        <v>1806</v>
      </c>
      <c r="M68" s="257" t="s">
        <v>1993</v>
      </c>
      <c r="N68" s="20"/>
      <c r="O68" s="20"/>
      <c r="P68" s="258" t="s">
        <v>2423</v>
      </c>
      <c r="Q68" s="323" t="s">
        <v>2466</v>
      </c>
      <c r="S68" s="20"/>
      <c r="T68" s="260" t="s">
        <v>2559</v>
      </c>
      <c r="U68" s="257" t="s">
        <v>2629</v>
      </c>
      <c r="W68" s="20"/>
      <c r="X68" s="260" t="s">
        <v>2687</v>
      </c>
      <c r="Y68" s="257" t="s">
        <v>2727</v>
      </c>
      <c r="AA68" s="20"/>
      <c r="AB68" s="55" t="s">
        <v>1050</v>
      </c>
      <c r="AC68" s="257" t="s">
        <v>1137</v>
      </c>
      <c r="AE68" s="20"/>
      <c r="AF68" s="55" t="s">
        <v>2060</v>
      </c>
      <c r="AG68" s="260" t="s">
        <v>2097</v>
      </c>
      <c r="AJ68" s="239" t="s">
        <v>885</v>
      </c>
      <c r="AK68" s="247" t="s">
        <v>949</v>
      </c>
      <c r="AN68" s="55" t="s">
        <v>1406</v>
      </c>
      <c r="AO68" s="270" t="s">
        <v>1433</v>
      </c>
      <c r="AR68" s="260"/>
      <c r="AS68" s="292"/>
      <c r="AV68" s="239" t="s">
        <v>1671</v>
      </c>
      <c r="AW68" s="98" t="s">
        <v>99</v>
      </c>
      <c r="BI68" s="240"/>
      <c r="BM68" s="26" t="s">
        <v>517</v>
      </c>
      <c r="BN68" s="26" t="s">
        <v>518</v>
      </c>
      <c r="BO68" s="26" t="s">
        <v>519</v>
      </c>
      <c r="CA68" s="193"/>
      <c r="CB68" s="193" t="s">
        <v>418</v>
      </c>
      <c r="CC68" s="193"/>
      <c r="CD68" s="193"/>
      <c r="CE68" s="193"/>
      <c r="CF68" s="193"/>
      <c r="CG68" s="157"/>
      <c r="CH68" s="157"/>
      <c r="CI68" s="157"/>
    </row>
    <row r="69" spans="4:87" ht="66">
      <c r="D69" s="260" t="s">
        <v>1264</v>
      </c>
      <c r="E69" s="262" t="s">
        <v>1347</v>
      </c>
      <c r="G69" s="20"/>
      <c r="H69" s="257" t="s">
        <v>2287</v>
      </c>
      <c r="I69" s="302" t="s">
        <v>2328</v>
      </c>
      <c r="K69" s="20"/>
      <c r="L69" s="215" t="s">
        <v>1807</v>
      </c>
      <c r="M69" s="284" t="s">
        <v>1994</v>
      </c>
      <c r="N69" s="20"/>
      <c r="O69" s="20"/>
      <c r="P69" s="257" t="s">
        <v>2287</v>
      </c>
      <c r="Q69" s="323" t="s">
        <v>2467</v>
      </c>
      <c r="S69" s="20"/>
      <c r="T69" s="260" t="s">
        <v>2560</v>
      </c>
      <c r="U69" s="257" t="s">
        <v>2630</v>
      </c>
      <c r="W69" s="20"/>
      <c r="X69" s="260" t="s">
        <v>2688</v>
      </c>
      <c r="Y69" s="257" t="s">
        <v>2728</v>
      </c>
      <c r="AA69" s="20"/>
      <c r="AB69" s="55" t="s">
        <v>1051</v>
      </c>
      <c r="AC69" s="257" t="s">
        <v>1138</v>
      </c>
      <c r="AE69" s="20"/>
      <c r="AF69" s="260" t="s">
        <v>2061</v>
      </c>
      <c r="AG69" s="257" t="s">
        <v>2111</v>
      </c>
      <c r="AJ69" s="239" t="s">
        <v>886</v>
      </c>
      <c r="AK69" s="246" t="s">
        <v>950</v>
      </c>
      <c r="AN69" s="55" t="s">
        <v>1407</v>
      </c>
      <c r="AO69" s="270" t="s">
        <v>1434</v>
      </c>
      <c r="AR69" s="260"/>
      <c r="AS69" s="292"/>
      <c r="AV69" s="239" t="s">
        <v>1672</v>
      </c>
      <c r="AW69" s="98" t="s">
        <v>100</v>
      </c>
      <c r="BJ69" s="98"/>
      <c r="BN69" s="26" t="s">
        <v>520</v>
      </c>
      <c r="BO69" s="26" t="s">
        <v>521</v>
      </c>
      <c r="CA69" s="193"/>
      <c r="CB69" s="193"/>
      <c r="CC69" s="193"/>
      <c r="CD69" s="193"/>
      <c r="CE69" s="193"/>
      <c r="CF69" s="193"/>
      <c r="CG69" s="157"/>
      <c r="CH69" s="157"/>
      <c r="CI69" s="157"/>
    </row>
    <row r="70" spans="4:87" ht="66">
      <c r="D70" s="260" t="s">
        <v>1265</v>
      </c>
      <c r="E70" s="262" t="s">
        <v>101</v>
      </c>
      <c r="G70" s="20"/>
      <c r="H70" s="260" t="s">
        <v>2288</v>
      </c>
      <c r="I70" s="302" t="s">
        <v>2329</v>
      </c>
      <c r="K70" s="20"/>
      <c r="L70" s="215" t="s">
        <v>1808</v>
      </c>
      <c r="M70" s="257" t="s">
        <v>1995</v>
      </c>
      <c r="N70" s="20"/>
      <c r="O70" s="20"/>
      <c r="P70" s="260" t="s">
        <v>2424</v>
      </c>
      <c r="Q70" s="323" t="s">
        <v>2468</v>
      </c>
      <c r="S70" s="20"/>
      <c r="T70" s="260" t="s">
        <v>2561</v>
      </c>
      <c r="U70" s="257" t="s">
        <v>2631</v>
      </c>
      <c r="W70" s="20"/>
      <c r="X70" s="260" t="s">
        <v>2689</v>
      </c>
      <c r="Y70" s="257" t="s">
        <v>2729</v>
      </c>
      <c r="AA70" s="20"/>
      <c r="AB70" s="55" t="s">
        <v>1052</v>
      </c>
      <c r="AC70" s="257" t="s">
        <v>1139</v>
      </c>
      <c r="AE70" s="20"/>
      <c r="AF70" s="157" t="s">
        <v>2062</v>
      </c>
      <c r="AG70" s="257" t="s">
        <v>2108</v>
      </c>
      <c r="AJ70" s="239" t="s">
        <v>887</v>
      </c>
      <c r="AK70" s="247" t="s">
        <v>951</v>
      </c>
      <c r="AN70" s="55" t="s">
        <v>1408</v>
      </c>
      <c r="AO70" s="270" t="s">
        <v>1435</v>
      </c>
      <c r="AR70" s="260"/>
      <c r="AS70" s="292"/>
      <c r="AV70" s="239" t="s">
        <v>1673</v>
      </c>
      <c r="AW70" s="98" t="s">
        <v>102</v>
      </c>
      <c r="BJ70" s="98"/>
      <c r="BN70" s="26" t="s">
        <v>522</v>
      </c>
      <c r="CA70" s="193"/>
      <c r="CB70" s="193"/>
      <c r="CC70" s="193"/>
      <c r="CD70" s="193"/>
      <c r="CE70" s="193"/>
      <c r="CF70" s="193"/>
      <c r="CG70" s="157"/>
      <c r="CH70" s="157"/>
      <c r="CI70" s="157"/>
    </row>
    <row r="71" spans="4:87" ht="82.5">
      <c r="D71" s="260" t="s">
        <v>1266</v>
      </c>
      <c r="E71" s="262" t="s">
        <v>103</v>
      </c>
      <c r="G71" s="20"/>
      <c r="H71" s="260" t="s">
        <v>2289</v>
      </c>
      <c r="I71" s="302" t="s">
        <v>2330</v>
      </c>
      <c r="K71" s="20"/>
      <c r="L71" s="215" t="s">
        <v>1809</v>
      </c>
      <c r="M71" s="257" t="s">
        <v>1996</v>
      </c>
      <c r="N71" s="20"/>
      <c r="O71" s="20"/>
      <c r="P71" s="260" t="s">
        <v>2425</v>
      </c>
      <c r="Q71" s="323" t="s">
        <v>2469</v>
      </c>
      <c r="S71" s="20"/>
      <c r="T71" s="260" t="s">
        <v>2562</v>
      </c>
      <c r="U71" s="257" t="s">
        <v>2632</v>
      </c>
      <c r="W71" s="20"/>
      <c r="X71" s="260" t="s">
        <v>2690</v>
      </c>
      <c r="Y71" s="257" t="s">
        <v>2730</v>
      </c>
      <c r="AA71" s="20"/>
      <c r="AB71" s="55" t="s">
        <v>1053</v>
      </c>
      <c r="AC71" s="257" t="s">
        <v>1139</v>
      </c>
      <c r="AE71" s="20"/>
      <c r="AF71" s="55" t="s">
        <v>2063</v>
      </c>
      <c r="AG71" s="260" t="s">
        <v>2130</v>
      </c>
      <c r="AJ71" s="239" t="s">
        <v>888</v>
      </c>
      <c r="AK71" s="247" t="s">
        <v>952</v>
      </c>
      <c r="AN71" s="55" t="s">
        <v>1409</v>
      </c>
      <c r="AO71" s="270" t="s">
        <v>1436</v>
      </c>
      <c r="AR71" s="260"/>
      <c r="AS71" s="292"/>
      <c r="AV71" s="239" t="s">
        <v>1674</v>
      </c>
      <c r="AW71" s="98" t="s">
        <v>104</v>
      </c>
      <c r="BJ71" s="98"/>
      <c r="BN71" s="26" t="s">
        <v>523</v>
      </c>
      <c r="CA71" s="193"/>
      <c r="CB71" s="193"/>
      <c r="CC71" s="193"/>
      <c r="CD71" s="193"/>
      <c r="CE71" s="193"/>
      <c r="CF71" s="193"/>
      <c r="CG71" s="157"/>
      <c r="CH71" s="157"/>
      <c r="CI71" s="157"/>
    </row>
    <row r="72" spans="4:87" ht="66">
      <c r="D72" s="260" t="s">
        <v>1267</v>
      </c>
      <c r="E72" s="262" t="s">
        <v>105</v>
      </c>
      <c r="G72" s="20"/>
      <c r="H72" s="295" t="s">
        <v>2280</v>
      </c>
      <c r="I72" s="298" t="s">
        <v>2331</v>
      </c>
      <c r="K72" s="20"/>
      <c r="L72" s="215" t="s">
        <v>1810</v>
      </c>
      <c r="M72" s="257" t="s">
        <v>1997</v>
      </c>
      <c r="N72" s="20"/>
      <c r="O72" s="20"/>
      <c r="P72" s="260" t="s">
        <v>2426</v>
      </c>
      <c r="Q72" s="323" t="s">
        <v>2470</v>
      </c>
      <c r="S72" s="20"/>
      <c r="T72" s="260" t="s">
        <v>2563</v>
      </c>
      <c r="U72" s="257" t="s">
        <v>2633</v>
      </c>
      <c r="W72" s="20"/>
      <c r="X72" s="260" t="s">
        <v>2691</v>
      </c>
      <c r="Y72" s="257" t="s">
        <v>2731</v>
      </c>
      <c r="AA72" s="20"/>
      <c r="AB72" s="55" t="s">
        <v>1054</v>
      </c>
      <c r="AC72" s="257" t="s">
        <v>1140</v>
      </c>
      <c r="AE72" s="20"/>
      <c r="AF72" s="260" t="s">
        <v>2064</v>
      </c>
      <c r="AG72" s="257" t="s">
        <v>2133</v>
      </c>
      <c r="AJ72" s="239" t="s">
        <v>889</v>
      </c>
      <c r="AK72" s="247" t="s">
        <v>953</v>
      </c>
      <c r="AN72" s="55" t="s">
        <v>1410</v>
      </c>
      <c r="AO72" s="270" t="s">
        <v>1437</v>
      </c>
      <c r="AR72" s="260" t="s">
        <v>321</v>
      </c>
      <c r="AS72" s="292" t="s">
        <v>321</v>
      </c>
      <c r="AV72" s="239" t="s">
        <v>1675</v>
      </c>
      <c r="AW72" s="98" t="s">
        <v>106</v>
      </c>
      <c r="BJ72" s="98"/>
      <c r="BN72" s="26" t="s">
        <v>524</v>
      </c>
      <c r="CA72" s="193"/>
      <c r="CB72" s="193"/>
      <c r="CC72" s="193"/>
      <c r="CD72" s="193"/>
      <c r="CE72" s="193"/>
      <c r="CF72" s="193"/>
      <c r="CG72" s="157"/>
      <c r="CH72" s="157"/>
      <c r="CI72" s="157"/>
    </row>
    <row r="73" spans="4:87" ht="66">
      <c r="D73" s="260" t="s">
        <v>1268</v>
      </c>
      <c r="E73" s="262" t="s">
        <v>107</v>
      </c>
      <c r="G73" s="20"/>
      <c r="H73" s="260" t="s">
        <v>2290</v>
      </c>
      <c r="I73" s="302" t="s">
        <v>2332</v>
      </c>
      <c r="K73" s="20"/>
      <c r="L73" s="215" t="s">
        <v>1811</v>
      </c>
      <c r="M73" s="257" t="s">
        <v>1998</v>
      </c>
      <c r="N73" s="20"/>
      <c r="O73" s="20"/>
      <c r="P73" s="318" t="s">
        <v>2427</v>
      </c>
      <c r="Q73" s="319" t="s">
        <v>2471</v>
      </c>
      <c r="S73" s="20"/>
      <c r="T73" s="260" t="s">
        <v>2564</v>
      </c>
      <c r="U73" s="257" t="s">
        <v>2634</v>
      </c>
      <c r="W73" s="20"/>
      <c r="X73" s="260" t="s">
        <v>2692</v>
      </c>
      <c r="Y73" s="257" t="s">
        <v>2732</v>
      </c>
      <c r="AA73" s="20"/>
      <c r="AB73" s="55" t="s">
        <v>1055</v>
      </c>
      <c r="AC73" s="257" t="s">
        <v>1141</v>
      </c>
      <c r="AE73" s="20"/>
      <c r="AF73" s="157" t="s">
        <v>2065</v>
      </c>
      <c r="AG73" s="257" t="s">
        <v>2135</v>
      </c>
      <c r="AJ73" s="240" t="s">
        <v>890</v>
      </c>
      <c r="AK73" s="247" t="s">
        <v>954</v>
      </c>
      <c r="AN73" s="55" t="s">
        <v>1411</v>
      </c>
      <c r="AO73" s="270" t="s">
        <v>1438</v>
      </c>
      <c r="AR73" s="260" t="s">
        <v>367</v>
      </c>
      <c r="AS73" s="292" t="s">
        <v>367</v>
      </c>
      <c r="AV73" s="239" t="s">
        <v>1676</v>
      </c>
      <c r="AW73" s="98" t="s">
        <v>108</v>
      </c>
      <c r="BJ73" s="98"/>
      <c r="BN73" s="26" t="s">
        <v>525</v>
      </c>
      <c r="CA73" s="193"/>
      <c r="CB73" s="193"/>
      <c r="CC73" s="193"/>
      <c r="CD73" s="193"/>
      <c r="CE73" s="193"/>
      <c r="CF73" s="193"/>
      <c r="CG73" s="157"/>
      <c r="CH73" s="157"/>
      <c r="CI73" s="157"/>
    </row>
    <row r="74" spans="4:87" ht="99">
      <c r="D74" s="260" t="s">
        <v>1269</v>
      </c>
      <c r="E74" s="262" t="s">
        <v>109</v>
      </c>
      <c r="G74" s="20"/>
      <c r="H74" s="260" t="s">
        <v>2291</v>
      </c>
      <c r="I74" s="302" t="s">
        <v>2333</v>
      </c>
      <c r="K74" s="20"/>
      <c r="L74" s="215" t="s">
        <v>1812</v>
      </c>
      <c r="M74" s="257" t="s">
        <v>1999</v>
      </c>
      <c r="N74" s="20"/>
      <c r="O74" s="20"/>
      <c r="P74" s="260" t="s">
        <v>2428</v>
      </c>
      <c r="Q74" s="323" t="s">
        <v>2472</v>
      </c>
      <c r="S74" s="20"/>
      <c r="T74" s="260" t="s">
        <v>2565</v>
      </c>
      <c r="U74" s="257" t="s">
        <v>2635</v>
      </c>
      <c r="W74" s="20"/>
      <c r="X74" s="260" t="s">
        <v>2693</v>
      </c>
      <c r="Y74" s="257" t="s">
        <v>2733</v>
      </c>
      <c r="AA74" s="20"/>
      <c r="AB74" s="55" t="s">
        <v>1056</v>
      </c>
      <c r="AC74" s="257" t="s">
        <v>1142</v>
      </c>
      <c r="AE74" s="20"/>
      <c r="AF74" s="55" t="s">
        <v>2066</v>
      </c>
      <c r="AG74" s="257" t="s">
        <v>2138</v>
      </c>
      <c r="AJ74" s="240" t="s">
        <v>891</v>
      </c>
      <c r="AK74" s="247" t="s">
        <v>955</v>
      </c>
      <c r="AN74" s="55" t="s">
        <v>1412</v>
      </c>
      <c r="AO74" s="270" t="s">
        <v>1439</v>
      </c>
      <c r="AR74" s="274" t="s">
        <v>299</v>
      </c>
      <c r="AS74" s="361" t="s">
        <v>300</v>
      </c>
      <c r="AV74" s="239" t="s">
        <v>1677</v>
      </c>
      <c r="AW74" s="98" t="s">
        <v>110</v>
      </c>
      <c r="BJ74" s="98"/>
      <c r="CA74" s="193"/>
      <c r="CB74" s="193"/>
      <c r="CC74" s="193"/>
      <c r="CD74" s="193"/>
      <c r="CE74" s="193"/>
      <c r="CF74" s="193"/>
      <c r="CG74" s="157"/>
      <c r="CH74" s="157"/>
      <c r="CI74" s="157"/>
    </row>
    <row r="75" spans="4:87" ht="82.5">
      <c r="D75" s="260" t="s">
        <v>1270</v>
      </c>
      <c r="E75" s="262" t="s">
        <v>111</v>
      </c>
      <c r="G75" s="20"/>
      <c r="H75" s="260" t="s">
        <v>2292</v>
      </c>
      <c r="I75" s="298" t="s">
        <v>2334</v>
      </c>
      <c r="K75" s="20"/>
      <c r="L75" s="215" t="s">
        <v>1813</v>
      </c>
      <c r="M75" s="257" t="s">
        <v>2000</v>
      </c>
      <c r="N75" s="20"/>
      <c r="O75" s="20"/>
      <c r="P75" s="260" t="s">
        <v>2429</v>
      </c>
      <c r="Q75" s="323" t="s">
        <v>2473</v>
      </c>
      <c r="S75" s="20"/>
      <c r="T75" s="260" t="s">
        <v>2566</v>
      </c>
      <c r="U75" s="257" t="s">
        <v>2636</v>
      </c>
      <c r="W75" s="20"/>
      <c r="X75" s="260" t="s">
        <v>2694</v>
      </c>
      <c r="Y75" s="257" t="s">
        <v>2734</v>
      </c>
      <c r="AA75" s="20"/>
      <c r="AB75" s="55" t="s">
        <v>1057</v>
      </c>
      <c r="AC75" s="257" t="s">
        <v>1143</v>
      </c>
      <c r="AE75" s="20"/>
      <c r="AF75" s="260" t="s">
        <v>2067</v>
      </c>
      <c r="AG75" s="260" t="s">
        <v>2144</v>
      </c>
      <c r="AJ75" s="240" t="s">
        <v>892</v>
      </c>
      <c r="AK75" s="247" t="s">
        <v>956</v>
      </c>
      <c r="AN75" s="55" t="s">
        <v>1413</v>
      </c>
      <c r="AO75" s="270" t="s">
        <v>1440</v>
      </c>
      <c r="AR75" s="369" t="s">
        <v>2179</v>
      </c>
      <c r="AS75" s="365" t="s">
        <v>2227</v>
      </c>
      <c r="AV75" s="239" t="s">
        <v>1678</v>
      </c>
      <c r="AW75" s="98" t="s">
        <v>112</v>
      </c>
      <c r="BJ75" s="98"/>
      <c r="CA75" s="193"/>
      <c r="CB75" s="193"/>
      <c r="CC75" s="193"/>
      <c r="CD75" s="193"/>
      <c r="CE75" s="193"/>
      <c r="CF75" s="193"/>
      <c r="CG75" s="157"/>
      <c r="CH75" s="157"/>
      <c r="CI75" s="157"/>
    </row>
    <row r="76" spans="4:87" ht="66">
      <c r="D76" s="260" t="s">
        <v>1271</v>
      </c>
      <c r="E76" s="262" t="s">
        <v>113</v>
      </c>
      <c r="G76" s="20"/>
      <c r="H76" s="295" t="s">
        <v>2282</v>
      </c>
      <c r="I76" s="302" t="s">
        <v>2335</v>
      </c>
      <c r="K76" s="20"/>
      <c r="L76" s="215" t="s">
        <v>1814</v>
      </c>
      <c r="M76" s="257" t="s">
        <v>2001</v>
      </c>
      <c r="N76" s="20"/>
      <c r="O76" s="20"/>
      <c r="P76" s="260" t="s">
        <v>2430</v>
      </c>
      <c r="Q76" s="320" t="s">
        <v>2474</v>
      </c>
      <c r="S76" s="20"/>
      <c r="T76" s="260" t="s">
        <v>2567</v>
      </c>
      <c r="U76" s="257" t="s">
        <v>2637</v>
      </c>
      <c r="W76" s="20"/>
      <c r="X76" s="15"/>
      <c r="Y76" s="257" t="s">
        <v>2735</v>
      </c>
      <c r="AA76" s="20"/>
      <c r="AB76" s="55" t="s">
        <v>1058</v>
      </c>
      <c r="AC76" s="257" t="s">
        <v>1144</v>
      </c>
      <c r="AE76" s="20"/>
      <c r="AF76" s="157" t="s">
        <v>2068</v>
      </c>
      <c r="AG76" s="257" t="s">
        <v>2147</v>
      </c>
      <c r="AJ76" s="239" t="s">
        <v>893</v>
      </c>
      <c r="AK76" s="246" t="s">
        <v>957</v>
      </c>
      <c r="AN76" s="55" t="s">
        <v>1414</v>
      </c>
      <c r="AO76" s="270" t="s">
        <v>114</v>
      </c>
      <c r="AR76" s="369" t="s">
        <v>2180</v>
      </c>
      <c r="AS76" s="366" t="s">
        <v>2216</v>
      </c>
      <c r="AV76" s="239" t="s">
        <v>1679</v>
      </c>
      <c r="AW76" s="98" t="s">
        <v>115</v>
      </c>
      <c r="BJ76" s="98"/>
      <c r="CA76" s="193"/>
      <c r="CB76" s="193"/>
      <c r="CC76" s="193"/>
      <c r="CD76" s="193"/>
      <c r="CE76" s="193"/>
      <c r="CF76" s="193"/>
      <c r="CG76" s="157"/>
      <c r="CH76" s="157"/>
      <c r="CI76" s="157"/>
    </row>
    <row r="77" spans="4:87" ht="66">
      <c r="D77" s="260" t="s">
        <v>1272</v>
      </c>
      <c r="E77" s="262" t="s">
        <v>1348</v>
      </c>
      <c r="G77" s="20"/>
      <c r="H77" s="260" t="s">
        <v>2293</v>
      </c>
      <c r="I77" s="302" t="s">
        <v>2336</v>
      </c>
      <c r="K77" s="20"/>
      <c r="L77" s="215" t="s">
        <v>1815</v>
      </c>
      <c r="M77" s="257" t="s">
        <v>2002</v>
      </c>
      <c r="N77" s="20"/>
      <c r="O77" s="20"/>
      <c r="P77" s="317" t="s">
        <v>2282</v>
      </c>
      <c r="Q77" s="323" t="s">
        <v>2475</v>
      </c>
      <c r="S77" s="20"/>
      <c r="T77" s="260" t="s">
        <v>2568</v>
      </c>
      <c r="U77" s="257" t="s">
        <v>2638</v>
      </c>
      <c r="W77" s="20"/>
      <c r="X77" s="15"/>
      <c r="Y77" s="257" t="s">
        <v>2736</v>
      </c>
      <c r="AA77" s="20"/>
      <c r="AB77" s="55" t="s">
        <v>1059</v>
      </c>
      <c r="AC77" s="257" t="s">
        <v>1145</v>
      </c>
      <c r="AE77" s="20"/>
      <c r="AF77" s="55" t="s">
        <v>2069</v>
      </c>
      <c r="AG77" s="257" t="s">
        <v>2141</v>
      </c>
      <c r="AJ77" s="239" t="s">
        <v>894</v>
      </c>
      <c r="AK77" s="246" t="s">
        <v>958</v>
      </c>
      <c r="AM77" s="156"/>
      <c r="AN77" s="55" t="s">
        <v>1415</v>
      </c>
      <c r="AO77" s="270" t="s">
        <v>1441</v>
      </c>
      <c r="AR77" s="369" t="s">
        <v>2181</v>
      </c>
      <c r="AS77" s="366" t="s">
        <v>2217</v>
      </c>
      <c r="AV77" s="239" t="s">
        <v>1680</v>
      </c>
      <c r="AW77" s="98" t="s">
        <v>116</v>
      </c>
      <c r="BJ77" s="98"/>
      <c r="CA77" s="193"/>
      <c r="CB77" s="193"/>
      <c r="CC77" s="193"/>
      <c r="CD77" s="193"/>
      <c r="CE77" s="193"/>
      <c r="CF77" s="193"/>
      <c r="CG77" s="157"/>
      <c r="CH77" s="157"/>
      <c r="CI77" s="157"/>
    </row>
    <row r="78" spans="4:87" ht="82.5">
      <c r="D78" s="260" t="s">
        <v>1273</v>
      </c>
      <c r="E78" s="262" t="s">
        <v>117</v>
      </c>
      <c r="G78" s="20"/>
      <c r="H78" s="260" t="s">
        <v>2294</v>
      </c>
      <c r="I78" s="302" t="s">
        <v>2337</v>
      </c>
      <c r="K78" s="20"/>
      <c r="L78" s="215" t="s">
        <v>1816</v>
      </c>
      <c r="M78" s="1"/>
      <c r="N78" s="20"/>
      <c r="O78" s="20"/>
      <c r="P78" s="260" t="s">
        <v>2431</v>
      </c>
      <c r="Q78" s="323" t="s">
        <v>2476</v>
      </c>
      <c r="S78" s="20"/>
      <c r="T78" s="260" t="s">
        <v>2569</v>
      </c>
      <c r="U78" s="257" t="s">
        <v>2639</v>
      </c>
      <c r="W78" s="20"/>
      <c r="X78" s="15"/>
      <c r="Y78" s="257" t="s">
        <v>2737</v>
      </c>
      <c r="AA78" s="20"/>
      <c r="AB78" s="55" t="s">
        <v>1060</v>
      </c>
      <c r="AC78" s="257" t="s">
        <v>1146</v>
      </c>
      <c r="AE78" s="20"/>
      <c r="AF78" s="260" t="s">
        <v>2070</v>
      </c>
      <c r="AG78" s="260" t="s">
        <v>2136</v>
      </c>
      <c r="AJ78" s="239" t="s">
        <v>895</v>
      </c>
      <c r="AK78" s="247" t="s">
        <v>959</v>
      </c>
      <c r="AN78" s="55" t="s">
        <v>1416</v>
      </c>
      <c r="AO78" s="270" t="s">
        <v>1442</v>
      </c>
      <c r="AR78" s="369" t="s">
        <v>2182</v>
      </c>
      <c r="AS78" s="366" t="s">
        <v>3227</v>
      </c>
      <c r="AV78" s="239" t="s">
        <v>1681</v>
      </c>
      <c r="AW78" s="98" t="s">
        <v>118</v>
      </c>
      <c r="BJ78" s="98"/>
      <c r="CA78" s="193"/>
      <c r="CB78" s="193"/>
      <c r="CC78" s="193"/>
      <c r="CD78" s="193"/>
      <c r="CE78" s="193"/>
      <c r="CF78" s="193"/>
      <c r="CG78" s="157"/>
      <c r="CH78" s="157"/>
      <c r="CI78" s="157"/>
    </row>
    <row r="79" spans="4:87" ht="50.25" thickBot="1">
      <c r="D79" s="260" t="s">
        <v>1274</v>
      </c>
      <c r="E79" s="262" t="s">
        <v>119</v>
      </c>
      <c r="G79" s="20"/>
      <c r="H79" s="15"/>
      <c r="I79" s="303" t="s">
        <v>2338</v>
      </c>
      <c r="K79" s="20"/>
      <c r="L79" s="215" t="s">
        <v>1817</v>
      </c>
      <c r="M79" s="1"/>
      <c r="N79" s="20"/>
      <c r="O79" s="20"/>
      <c r="P79" s="260" t="s">
        <v>2432</v>
      </c>
      <c r="Q79" s="323" t="s">
        <v>2477</v>
      </c>
      <c r="S79" s="20"/>
      <c r="T79" s="260" t="s">
        <v>2570</v>
      </c>
      <c r="U79" s="257" t="s">
        <v>2640</v>
      </c>
      <c r="W79" s="20"/>
      <c r="X79" s="15"/>
      <c r="Y79" s="257" t="s">
        <v>2738</v>
      </c>
      <c r="AA79" s="20"/>
      <c r="AB79" s="55" t="s">
        <v>1061</v>
      </c>
      <c r="AC79" s="257" t="s">
        <v>1147</v>
      </c>
      <c r="AE79" s="20"/>
      <c r="AF79" s="157" t="s">
        <v>2071</v>
      </c>
      <c r="AG79" s="257" t="s">
        <v>2131</v>
      </c>
      <c r="AJ79" s="239" t="s">
        <v>896</v>
      </c>
      <c r="AK79" s="247" t="s">
        <v>960</v>
      </c>
      <c r="AO79" s="270" t="s">
        <v>1443</v>
      </c>
      <c r="AR79" s="369" t="s">
        <v>2183</v>
      </c>
      <c r="AS79" s="366" t="s">
        <v>2226</v>
      </c>
      <c r="AV79" s="239" t="s">
        <v>1682</v>
      </c>
      <c r="AW79" s="98" t="s">
        <v>120</v>
      </c>
      <c r="BJ79" s="98"/>
      <c r="CA79" s="193"/>
      <c r="CB79" s="193"/>
      <c r="CC79" s="193"/>
      <c r="CD79" s="193"/>
      <c r="CE79" s="193"/>
      <c r="CF79" s="193"/>
      <c r="CG79" s="157"/>
      <c r="CH79" s="157"/>
      <c r="CI79" s="157"/>
    </row>
    <row r="80" spans="4:87" ht="50.25" thickBot="1">
      <c r="D80" s="260" t="s">
        <v>1275</v>
      </c>
      <c r="E80" s="262" t="s">
        <v>121</v>
      </c>
      <c r="G80" s="20"/>
      <c r="H80" s="15"/>
      <c r="I80" s="304" t="s">
        <v>2339</v>
      </c>
      <c r="K80" s="20"/>
      <c r="L80" s="215" t="s">
        <v>1818</v>
      </c>
      <c r="M80" s="1"/>
      <c r="N80" s="20"/>
      <c r="O80" s="20"/>
      <c r="P80" s="260" t="s">
        <v>2433</v>
      </c>
      <c r="Q80" s="323" t="s">
        <v>2478</v>
      </c>
      <c r="S80" s="20"/>
      <c r="T80" s="260" t="s">
        <v>2571</v>
      </c>
      <c r="U80" s="257" t="s">
        <v>2641</v>
      </c>
      <c r="W80" s="20"/>
      <c r="X80" s="15"/>
      <c r="Y80" s="99"/>
      <c r="AA80" s="20"/>
      <c r="AB80" s="55" t="s">
        <v>1062</v>
      </c>
      <c r="AC80" s="257" t="s">
        <v>1148</v>
      </c>
      <c r="AE80" s="20"/>
      <c r="AF80" s="55" t="s">
        <v>2072</v>
      </c>
      <c r="AG80" s="257" t="s">
        <v>2139</v>
      </c>
      <c r="AJ80" s="239" t="s">
        <v>897</v>
      </c>
      <c r="AK80" s="247" t="s">
        <v>961</v>
      </c>
      <c r="AO80" s="270" t="s">
        <v>1444</v>
      </c>
      <c r="AR80" s="369" t="s">
        <v>2184</v>
      </c>
      <c r="AS80" s="366" t="s">
        <v>2218</v>
      </c>
      <c r="AV80" s="239" t="s">
        <v>1683</v>
      </c>
      <c r="AW80" s="98" t="s">
        <v>122</v>
      </c>
      <c r="BJ80" s="98"/>
      <c r="CA80" s="193"/>
      <c r="CB80" s="193"/>
      <c r="CC80" s="193"/>
      <c r="CD80" s="193"/>
      <c r="CE80" s="193"/>
      <c r="CF80" s="193"/>
      <c r="CG80" s="157"/>
      <c r="CH80" s="157"/>
      <c r="CI80" s="157"/>
    </row>
    <row r="81" spans="4:87" ht="50.25" thickBot="1">
      <c r="D81" s="260" t="s">
        <v>1276</v>
      </c>
      <c r="E81" s="262" t="s">
        <v>123</v>
      </c>
      <c r="G81" s="20"/>
      <c r="H81" s="15"/>
      <c r="I81" s="305" t="s">
        <v>2340</v>
      </c>
      <c r="K81" s="20"/>
      <c r="L81" s="215" t="s">
        <v>1819</v>
      </c>
      <c r="M81" s="1"/>
      <c r="N81" s="20"/>
      <c r="O81" s="20"/>
      <c r="P81" s="260" t="s">
        <v>2431</v>
      </c>
      <c r="Q81" s="298" t="s">
        <v>2479</v>
      </c>
      <c r="S81" s="20"/>
      <c r="T81" s="260" t="s">
        <v>2572</v>
      </c>
      <c r="U81" s="257" t="s">
        <v>2642</v>
      </c>
      <c r="W81" s="20"/>
      <c r="X81" s="15"/>
      <c r="Y81" s="99"/>
      <c r="AA81" s="20"/>
      <c r="AB81" s="55" t="s">
        <v>1063</v>
      </c>
      <c r="AC81" s="257" t="s">
        <v>1149</v>
      </c>
      <c r="AE81" s="20"/>
      <c r="AF81" s="260" t="s">
        <v>2073</v>
      </c>
      <c r="AG81" s="257" t="s">
        <v>2114</v>
      </c>
      <c r="AJ81" s="239" t="s">
        <v>898</v>
      </c>
      <c r="AK81" s="247" t="s">
        <v>962</v>
      </c>
      <c r="AO81" s="270" t="s">
        <v>1445</v>
      </c>
      <c r="AR81" s="369" t="s">
        <v>2185</v>
      </c>
      <c r="AS81" s="366" t="s">
        <v>2219</v>
      </c>
      <c r="AV81" s="239" t="s">
        <v>1684</v>
      </c>
      <c r="AW81" s="98" t="s">
        <v>124</v>
      </c>
      <c r="BJ81" s="98"/>
      <c r="CA81" s="193"/>
      <c r="CB81" s="193"/>
      <c r="CC81" s="193"/>
      <c r="CD81" s="193"/>
      <c r="CE81" s="193"/>
      <c r="CF81" s="193"/>
      <c r="CG81" s="157"/>
      <c r="CH81" s="157"/>
      <c r="CI81" s="157"/>
    </row>
    <row r="82" spans="4:87" ht="66.75" thickBot="1">
      <c r="D82" s="260" t="s">
        <v>1277</v>
      </c>
      <c r="E82" s="262" t="s">
        <v>125</v>
      </c>
      <c r="G82" s="20"/>
      <c r="H82" s="15"/>
      <c r="I82" s="305" t="s">
        <v>2341</v>
      </c>
      <c r="K82" s="20"/>
      <c r="L82" s="215" t="s">
        <v>1820</v>
      </c>
      <c r="M82" s="1"/>
      <c r="N82" s="20"/>
      <c r="O82" s="20"/>
      <c r="P82" s="260" t="s">
        <v>2432</v>
      </c>
      <c r="Q82" s="298" t="s">
        <v>2480</v>
      </c>
      <c r="S82" s="20"/>
      <c r="T82" s="260" t="s">
        <v>2573</v>
      </c>
      <c r="U82" s="257" t="s">
        <v>2643</v>
      </c>
      <c r="W82" s="20"/>
      <c r="X82" s="15"/>
      <c r="Y82" s="99"/>
      <c r="AA82" s="20"/>
      <c r="AB82" s="55" t="s">
        <v>1064</v>
      </c>
      <c r="AC82" s="257" t="s">
        <v>1150</v>
      </c>
      <c r="AE82" s="20"/>
      <c r="AF82" s="157" t="s">
        <v>2074</v>
      </c>
      <c r="AG82" s="257" t="s">
        <v>2115</v>
      </c>
      <c r="AJ82"/>
      <c r="AK82" s="247" t="s">
        <v>963</v>
      </c>
      <c r="AO82" s="270" t="s">
        <v>1446</v>
      </c>
      <c r="AR82" s="369" t="s">
        <v>2186</v>
      </c>
      <c r="AS82" s="366" t="s">
        <v>2220</v>
      </c>
      <c r="AV82" s="239" t="s">
        <v>1685</v>
      </c>
      <c r="AW82" s="98" t="s">
        <v>126</v>
      </c>
      <c r="BJ82" s="98"/>
      <c r="BL82" s="229"/>
      <c r="BM82" s="225" t="s">
        <v>39</v>
      </c>
      <c r="BN82" s="225" t="s">
        <v>1</v>
      </c>
      <c r="BO82" s="225"/>
      <c r="BP82" s="225"/>
      <c r="CA82" s="193"/>
      <c r="CB82" s="193"/>
      <c r="CC82" s="193"/>
      <c r="CD82" s="193"/>
      <c r="CE82" s="193"/>
      <c r="CF82" s="193"/>
      <c r="CG82" s="157"/>
      <c r="CH82" s="157"/>
      <c r="CI82" s="157"/>
    </row>
    <row r="83" spans="4:87" ht="66.75" thickBot="1">
      <c r="D83" s="260" t="s">
        <v>1278</v>
      </c>
      <c r="E83" s="262" t="s">
        <v>127</v>
      </c>
      <c r="G83" s="20"/>
      <c r="H83" s="15"/>
      <c r="I83" s="305" t="s">
        <v>2342</v>
      </c>
      <c r="K83" s="20"/>
      <c r="L83" s="215" t="s">
        <v>1821</v>
      </c>
      <c r="M83" s="1"/>
      <c r="N83" s="20"/>
      <c r="O83" s="20"/>
      <c r="P83" s="260" t="s">
        <v>2433</v>
      </c>
      <c r="Q83" s="323" t="s">
        <v>2481</v>
      </c>
      <c r="S83" s="20"/>
      <c r="T83" s="260" t="s">
        <v>2574</v>
      </c>
      <c r="U83" s="257" t="s">
        <v>2644</v>
      </c>
      <c r="W83" s="20"/>
      <c r="X83" s="15"/>
      <c r="Y83" s="99"/>
      <c r="AA83" s="20"/>
      <c r="AB83" s="55" t="s">
        <v>1065</v>
      </c>
      <c r="AC83" s="257" t="s">
        <v>1151</v>
      </c>
      <c r="AE83" s="20"/>
      <c r="AF83" s="55" t="s">
        <v>2075</v>
      </c>
      <c r="AG83" s="257" t="s">
        <v>2120</v>
      </c>
      <c r="AJ83"/>
      <c r="AK83" s="247" t="s">
        <v>964</v>
      </c>
      <c r="AO83" s="270" t="s">
        <v>1447</v>
      </c>
      <c r="AR83" s="369" t="s">
        <v>2187</v>
      </c>
      <c r="AS83" s="365" t="s">
        <v>262</v>
      </c>
      <c r="AV83" s="239" t="s">
        <v>1686</v>
      </c>
      <c r="AW83" s="98" t="s">
        <v>128</v>
      </c>
      <c r="BJ83" s="98"/>
      <c r="BL83" s="1">
        <v>1</v>
      </c>
      <c r="BM83" s="26" t="s">
        <v>526</v>
      </c>
      <c r="BN83" s="26" t="s">
        <v>527</v>
      </c>
      <c r="CA83" s="193"/>
      <c r="CB83" s="193"/>
      <c r="CC83" s="193"/>
      <c r="CD83" s="193"/>
      <c r="CE83" s="193"/>
      <c r="CF83" s="193"/>
      <c r="CG83" s="157"/>
      <c r="CH83" s="157"/>
      <c r="CI83" s="157"/>
    </row>
    <row r="84" spans="4:87" ht="83.25" thickBot="1">
      <c r="D84" s="260" t="s">
        <v>1279</v>
      </c>
      <c r="E84" s="262" t="s">
        <v>129</v>
      </c>
      <c r="G84" s="20"/>
      <c r="H84" s="15"/>
      <c r="I84" s="305" t="s">
        <v>2343</v>
      </c>
      <c r="K84" s="20"/>
      <c r="L84" s="215" t="s">
        <v>1822</v>
      </c>
      <c r="M84" s="1"/>
      <c r="N84" s="20"/>
      <c r="O84" s="20"/>
      <c r="P84" s="260" t="s">
        <v>2432</v>
      </c>
      <c r="Q84" s="323" t="s">
        <v>2482</v>
      </c>
      <c r="S84" s="20"/>
      <c r="T84" s="260" t="s">
        <v>2575</v>
      </c>
      <c r="U84" s="99"/>
      <c r="W84" s="20"/>
      <c r="X84" s="15"/>
      <c r="Y84" s="99"/>
      <c r="AA84" s="20"/>
      <c r="AB84" s="55" t="s">
        <v>1066</v>
      </c>
      <c r="AC84" s="257" t="s">
        <v>1152</v>
      </c>
      <c r="AE84" s="20"/>
      <c r="AF84" s="260" t="s">
        <v>2076</v>
      </c>
      <c r="AG84" s="257" t="s">
        <v>2122</v>
      </c>
      <c r="AJ84"/>
      <c r="AK84" s="247" t="s">
        <v>965</v>
      </c>
      <c r="AO84" s="270" t="s">
        <v>1448</v>
      </c>
      <c r="AR84" s="369" t="s">
        <v>2188</v>
      </c>
      <c r="AS84" s="366" t="s">
        <v>2225</v>
      </c>
      <c r="AV84" s="239" t="s">
        <v>1687</v>
      </c>
      <c r="AW84" s="98" t="s">
        <v>130</v>
      </c>
      <c r="BJ84" s="98"/>
      <c r="BL84" s="1">
        <v>2</v>
      </c>
      <c r="BM84" s="26" t="s">
        <v>528</v>
      </c>
      <c r="BN84" s="26" t="s">
        <v>529</v>
      </c>
      <c r="BO84" s="26" t="s">
        <v>530</v>
      </c>
      <c r="BP84" s="26" t="s">
        <v>531</v>
      </c>
      <c r="CA84" s="193"/>
      <c r="CB84" s="193"/>
      <c r="CC84" s="193"/>
      <c r="CD84" s="193"/>
      <c r="CE84" s="193"/>
      <c r="CF84" s="193"/>
      <c r="CG84" s="157"/>
      <c r="CH84" s="157"/>
      <c r="CI84" s="157"/>
    </row>
    <row r="85" spans="4:87" ht="66.75" thickBot="1">
      <c r="D85" s="260" t="s">
        <v>1280</v>
      </c>
      <c r="E85" s="262" t="s">
        <v>1349</v>
      </c>
      <c r="G85" s="20"/>
      <c r="H85" s="15"/>
      <c r="I85" s="305" t="s">
        <v>2344</v>
      </c>
      <c r="K85" s="20"/>
      <c r="L85" s="215" t="s">
        <v>1823</v>
      </c>
      <c r="M85" s="1"/>
      <c r="N85" s="20"/>
      <c r="O85" s="20"/>
      <c r="P85" s="260" t="s">
        <v>2433</v>
      </c>
      <c r="Q85" s="323" t="s">
        <v>2483</v>
      </c>
      <c r="S85" s="20"/>
      <c r="T85" s="260" t="s">
        <v>2576</v>
      </c>
      <c r="U85" s="99"/>
      <c r="W85" s="20"/>
      <c r="X85" s="15"/>
      <c r="Y85" s="99"/>
      <c r="AA85" s="20"/>
      <c r="AB85" s="55" t="s">
        <v>1067</v>
      </c>
      <c r="AC85" s="257" t="s">
        <v>1153</v>
      </c>
      <c r="AE85" s="20"/>
      <c r="AF85" s="1"/>
      <c r="AG85" s="257" t="s">
        <v>2125</v>
      </c>
      <c r="AJ85" s="55"/>
      <c r="AK85" s="247" t="s">
        <v>966</v>
      </c>
      <c r="AO85" s="270" t="s">
        <v>1449</v>
      </c>
      <c r="AR85" s="370" t="s">
        <v>3228</v>
      </c>
      <c r="AS85" s="366" t="s">
        <v>2221</v>
      </c>
      <c r="AV85" s="239" t="s">
        <v>1688</v>
      </c>
      <c r="AW85" s="98" t="s">
        <v>131</v>
      </c>
      <c r="BJ85" s="98"/>
      <c r="BL85" s="1">
        <v>3</v>
      </c>
      <c r="BM85" s="26" t="s">
        <v>532</v>
      </c>
      <c r="BN85" s="26" t="s">
        <v>533</v>
      </c>
      <c r="CA85" s="193"/>
      <c r="CB85" s="193"/>
      <c r="CC85" s="193"/>
      <c r="CD85" s="193"/>
      <c r="CE85" s="193"/>
      <c r="CF85" s="193"/>
      <c r="CG85" s="157"/>
      <c r="CH85" s="157"/>
      <c r="CI85" s="157"/>
    </row>
    <row r="86" spans="4:87" ht="83.25" thickBot="1">
      <c r="D86" s="260" t="s">
        <v>1281</v>
      </c>
      <c r="E86" s="262" t="s">
        <v>1350</v>
      </c>
      <c r="G86" s="20"/>
      <c r="H86" s="15"/>
      <c r="I86" s="305" t="s">
        <v>2345</v>
      </c>
      <c r="K86" s="20"/>
      <c r="L86" s="215" t="s">
        <v>1824</v>
      </c>
      <c r="M86" s="1"/>
      <c r="N86" s="20"/>
      <c r="O86" s="20"/>
      <c r="P86" s="15"/>
      <c r="Q86" s="323" t="s">
        <v>2484</v>
      </c>
      <c r="S86" s="20"/>
      <c r="T86" s="260" t="s">
        <v>2577</v>
      </c>
      <c r="U86" s="99"/>
      <c r="W86" s="20"/>
      <c r="X86" s="15"/>
      <c r="Y86" s="99"/>
      <c r="AA86" s="20"/>
      <c r="AB86" s="55" t="s">
        <v>1068</v>
      </c>
      <c r="AC86" s="257" t="s">
        <v>1154</v>
      </c>
      <c r="AE86" s="20"/>
      <c r="AF86" s="1"/>
      <c r="AG86" s="257" t="s">
        <v>2125</v>
      </c>
      <c r="AJ86" s="55"/>
      <c r="AK86" s="247" t="s">
        <v>967</v>
      </c>
      <c r="AO86" s="270" t="s">
        <v>1450</v>
      </c>
      <c r="AR86" s="370" t="s">
        <v>3223</v>
      </c>
      <c r="AS86" s="366" t="s">
        <v>2222</v>
      </c>
      <c r="AV86" s="239" t="s">
        <v>1689</v>
      </c>
      <c r="AW86" s="98" t="s">
        <v>132</v>
      </c>
      <c r="BJ86" s="98"/>
      <c r="BL86" s="1">
        <v>4</v>
      </c>
      <c r="BM86" s="26" t="s">
        <v>534</v>
      </c>
      <c r="BN86" s="26" t="s">
        <v>535</v>
      </c>
      <c r="CA86" s="193"/>
      <c r="CB86" s="193"/>
      <c r="CC86" s="193"/>
      <c r="CD86" s="193"/>
      <c r="CE86" s="193"/>
      <c r="CF86" s="193"/>
      <c r="CG86" s="157"/>
      <c r="CH86" s="157"/>
      <c r="CI86" s="157"/>
    </row>
    <row r="87" spans="4:87" ht="49.5">
      <c r="D87" s="260" t="s">
        <v>1282</v>
      </c>
      <c r="E87" s="262" t="s">
        <v>1351</v>
      </c>
      <c r="G87" s="20"/>
      <c r="H87" s="15"/>
      <c r="I87" s="99"/>
      <c r="K87" s="20"/>
      <c r="L87" s="215" t="s">
        <v>1825</v>
      </c>
      <c r="M87" s="1"/>
      <c r="N87" s="20"/>
      <c r="O87" s="20"/>
      <c r="P87" s="15"/>
      <c r="Q87" s="323" t="s">
        <v>2485</v>
      </c>
      <c r="S87" s="20"/>
      <c r="T87" s="260" t="s">
        <v>2578</v>
      </c>
      <c r="U87" s="99"/>
      <c r="W87" s="20"/>
      <c r="X87" s="15"/>
      <c r="Y87" s="99"/>
      <c r="AA87" s="20"/>
      <c r="AB87" s="55" t="s">
        <v>1069</v>
      </c>
      <c r="AC87" s="257" t="s">
        <v>1155</v>
      </c>
      <c r="AE87" s="20"/>
      <c r="AF87" s="1"/>
      <c r="AG87" s="257" t="s">
        <v>2142</v>
      </c>
      <c r="AJ87" s="55"/>
      <c r="AK87" s="247" t="s">
        <v>968</v>
      </c>
      <c r="AO87" s="270" t="s">
        <v>1451</v>
      </c>
      <c r="AR87" s="370" t="s">
        <v>2189</v>
      </c>
      <c r="AS87" s="367" t="s">
        <v>2224</v>
      </c>
      <c r="AV87" s="239" t="s">
        <v>1690</v>
      </c>
      <c r="AW87" s="98" t="s">
        <v>133</v>
      </c>
      <c r="BJ87" s="98"/>
      <c r="BL87" s="1">
        <v>5</v>
      </c>
      <c r="BM87" s="26" t="s">
        <v>536</v>
      </c>
      <c r="BN87" s="26" t="s">
        <v>537</v>
      </c>
      <c r="CA87" s="193"/>
      <c r="CB87" s="193"/>
      <c r="CC87" s="193"/>
      <c r="CD87" s="193"/>
      <c r="CE87" s="193"/>
      <c r="CF87" s="193"/>
      <c r="CG87" s="157"/>
      <c r="CH87" s="157"/>
      <c r="CI87" s="157"/>
    </row>
    <row r="88" spans="4:87" ht="66">
      <c r="D88" s="260" t="s">
        <v>1283</v>
      </c>
      <c r="E88" s="262" t="s">
        <v>1352</v>
      </c>
      <c r="G88" s="20"/>
      <c r="H88" s="15"/>
      <c r="I88" s="99"/>
      <c r="K88" s="20"/>
      <c r="L88" s="215" t="s">
        <v>1826</v>
      </c>
      <c r="M88" s="1"/>
      <c r="N88" s="20"/>
      <c r="O88" s="20"/>
      <c r="P88" s="15"/>
      <c r="Q88" s="323" t="s">
        <v>2486</v>
      </c>
      <c r="S88" s="20"/>
      <c r="T88" s="260" t="s">
        <v>2579</v>
      </c>
      <c r="U88" s="99"/>
      <c r="W88" s="20"/>
      <c r="X88" s="15"/>
      <c r="Y88" s="99"/>
      <c r="AA88" s="20"/>
      <c r="AB88" s="55" t="s">
        <v>1070</v>
      </c>
      <c r="AC88" s="257" t="s">
        <v>1156</v>
      </c>
      <c r="AE88" s="20"/>
      <c r="AF88" s="1"/>
      <c r="AG88" s="257" t="s">
        <v>2117</v>
      </c>
      <c r="AJ88" s="55"/>
      <c r="AK88" s="247" t="s">
        <v>969</v>
      </c>
      <c r="AO88" s="270" t="s">
        <v>1452</v>
      </c>
      <c r="AR88" s="370" t="s">
        <v>2190</v>
      </c>
      <c r="AS88" s="368" t="s">
        <v>2231</v>
      </c>
      <c r="AV88" s="239" t="s">
        <v>1691</v>
      </c>
      <c r="AW88" s="98" t="s">
        <v>134</v>
      </c>
      <c r="BJ88" s="98"/>
      <c r="BL88" s="1">
        <v>6</v>
      </c>
      <c r="BM88" s="26" t="s">
        <v>538</v>
      </c>
      <c r="BN88" s="26" t="s">
        <v>539</v>
      </c>
      <c r="CA88" s="193"/>
      <c r="CB88" s="193"/>
      <c r="CC88" s="193"/>
      <c r="CD88" s="193"/>
      <c r="CE88" s="193"/>
      <c r="CF88" s="193"/>
      <c r="CG88" s="157"/>
      <c r="CH88" s="157"/>
      <c r="CI88" s="157"/>
    </row>
    <row r="89" spans="4:87" ht="115.5">
      <c r="D89" s="260" t="s">
        <v>1284</v>
      </c>
      <c r="E89" s="262" t="s">
        <v>1353</v>
      </c>
      <c r="G89" s="20"/>
      <c r="H89" s="15"/>
      <c r="I89" s="99"/>
      <c r="K89" s="20"/>
      <c r="L89" s="215" t="s">
        <v>1827</v>
      </c>
      <c r="M89" s="1"/>
      <c r="N89" s="20"/>
      <c r="O89" s="20"/>
      <c r="P89" s="15"/>
      <c r="Q89" s="319" t="s">
        <v>2487</v>
      </c>
      <c r="S89" s="20"/>
      <c r="T89" s="260" t="s">
        <v>2580</v>
      </c>
      <c r="U89" s="99"/>
      <c r="W89" s="20"/>
      <c r="X89" s="15"/>
      <c r="Y89" s="99"/>
      <c r="AA89" s="20"/>
      <c r="AB89" s="55" t="s">
        <v>1071</v>
      </c>
      <c r="AC89" s="257" t="s">
        <v>1157</v>
      </c>
      <c r="AE89" s="20"/>
      <c r="AF89" s="1"/>
      <c r="AG89" s="257" t="s">
        <v>2100</v>
      </c>
      <c r="AJ89" s="55"/>
      <c r="AK89" s="247" t="s">
        <v>970</v>
      </c>
      <c r="AO89" s="270" t="s">
        <v>1453</v>
      </c>
      <c r="AR89" s="370" t="s">
        <v>2191</v>
      </c>
      <c r="AS89" s="368" t="s">
        <v>2233</v>
      </c>
      <c r="AV89" s="239" t="s">
        <v>1692</v>
      </c>
      <c r="AW89" s="98" t="s">
        <v>135</v>
      </c>
      <c r="BJ89" s="98"/>
      <c r="BL89" s="1">
        <v>7</v>
      </c>
      <c r="BM89" s="26" t="s">
        <v>540</v>
      </c>
      <c r="BN89" s="26" t="s">
        <v>541</v>
      </c>
      <c r="CA89" s="193"/>
      <c r="CB89" s="193"/>
      <c r="CC89" s="193"/>
      <c r="CD89" s="193"/>
      <c r="CE89" s="193"/>
      <c r="CF89" s="193"/>
      <c r="CG89" s="157"/>
      <c r="CH89" s="157"/>
      <c r="CI89" s="157"/>
    </row>
    <row r="90" spans="4:87" ht="83.25" thickBot="1">
      <c r="D90" s="260" t="s">
        <v>1285</v>
      </c>
      <c r="E90" s="262" t="s">
        <v>136</v>
      </c>
      <c r="G90" s="20"/>
      <c r="H90" s="15"/>
      <c r="I90" s="99"/>
      <c r="K90" s="20"/>
      <c r="L90" s="215" t="s">
        <v>1828</v>
      </c>
      <c r="M90" s="1"/>
      <c r="N90" s="20"/>
      <c r="O90" s="20"/>
      <c r="P90" s="15"/>
      <c r="Q90" s="323" t="s">
        <v>2488</v>
      </c>
      <c r="S90" s="20"/>
      <c r="T90" s="15"/>
      <c r="U90" s="99"/>
      <c r="W90" s="20"/>
      <c r="X90" s="15"/>
      <c r="Y90" s="99"/>
      <c r="AA90" s="20"/>
      <c r="AB90"/>
      <c r="AC90" s="257" t="s">
        <v>1158</v>
      </c>
      <c r="AE90" s="20"/>
      <c r="AF90" s="1"/>
      <c r="AG90" s="257" t="s">
        <v>2106</v>
      </c>
      <c r="AJ90" s="240"/>
      <c r="AK90" s="247" t="s">
        <v>971</v>
      </c>
      <c r="AO90" s="270" t="s">
        <v>1454</v>
      </c>
      <c r="AR90" s="370" t="s">
        <v>2192</v>
      </c>
      <c r="AS90" s="367" t="s">
        <v>2223</v>
      </c>
      <c r="AV90" s="239" t="s">
        <v>1693</v>
      </c>
      <c r="AW90" s="98" t="s">
        <v>137</v>
      </c>
      <c r="BJ90" s="98"/>
      <c r="BL90" s="1">
        <v>8</v>
      </c>
      <c r="BM90" s="26" t="s">
        <v>542</v>
      </c>
      <c r="BN90" s="26" t="s">
        <v>543</v>
      </c>
      <c r="CA90" s="193"/>
      <c r="CB90" s="193"/>
      <c r="CC90" s="193"/>
      <c r="CD90" s="193"/>
      <c r="CE90" s="193"/>
      <c r="CF90" s="193"/>
      <c r="CG90" s="157"/>
      <c r="CH90" s="157"/>
      <c r="CI90" s="157"/>
    </row>
    <row r="91" spans="4:87" ht="66.75" thickBot="1">
      <c r="D91" s="260" t="s">
        <v>1286</v>
      </c>
      <c r="E91" s="262" t="s">
        <v>1354</v>
      </c>
      <c r="G91" s="20"/>
      <c r="H91" s="15"/>
      <c r="I91" s="99"/>
      <c r="K91" s="20"/>
      <c r="L91" s="215" t="s">
        <v>1829</v>
      </c>
      <c r="M91" s="1"/>
      <c r="N91" s="20"/>
      <c r="O91" s="20"/>
      <c r="P91" s="15"/>
      <c r="Q91" s="324" t="s">
        <v>2489</v>
      </c>
      <c r="S91" s="20"/>
      <c r="T91" s="15"/>
      <c r="U91" s="99"/>
      <c r="W91" s="20"/>
      <c r="X91" s="15"/>
      <c r="Y91" s="99"/>
      <c r="AA91" s="20"/>
      <c r="AB91"/>
      <c r="AC91" s="257" t="s">
        <v>1159</v>
      </c>
      <c r="AE91" s="20"/>
      <c r="AF91" s="1"/>
      <c r="AG91" s="257" t="s">
        <v>2116</v>
      </c>
      <c r="AJ91" s="240"/>
      <c r="AK91" s="247" t="s">
        <v>972</v>
      </c>
      <c r="AO91" s="270" t="s">
        <v>1455</v>
      </c>
      <c r="AR91" s="370" t="s">
        <v>2193</v>
      </c>
      <c r="AS91" s="368" t="s">
        <v>2228</v>
      </c>
      <c r="AV91" s="239" t="s">
        <v>1694</v>
      </c>
      <c r="AW91" s="98" t="s">
        <v>138</v>
      </c>
      <c r="BJ91" s="98"/>
      <c r="BL91" s="1">
        <v>9</v>
      </c>
      <c r="BM91" s="26" t="s">
        <v>544</v>
      </c>
      <c r="BN91" s="26" t="s">
        <v>545</v>
      </c>
      <c r="CA91" s="193"/>
      <c r="CB91" s="193"/>
      <c r="CC91" s="193"/>
      <c r="CD91" s="193"/>
      <c r="CE91" s="193"/>
      <c r="CF91" s="193"/>
      <c r="CG91" s="157"/>
      <c r="CH91" s="157"/>
      <c r="CI91" s="157"/>
    </row>
    <row r="92" spans="4:87" ht="66.75" thickBot="1">
      <c r="D92" s="260" t="s">
        <v>1287</v>
      </c>
      <c r="E92" s="262" t="s">
        <v>1355</v>
      </c>
      <c r="G92" s="20"/>
      <c r="H92" s="15"/>
      <c r="I92" s="99"/>
      <c r="K92" s="20"/>
      <c r="L92" s="215" t="s">
        <v>1830</v>
      </c>
      <c r="M92" s="1"/>
      <c r="N92" s="20"/>
      <c r="O92" s="20"/>
      <c r="P92" s="15"/>
      <c r="Q92" s="325" t="s">
        <v>2488</v>
      </c>
      <c r="S92" s="20"/>
      <c r="T92" s="15"/>
      <c r="U92" s="99"/>
      <c r="W92" s="20"/>
      <c r="X92" s="15"/>
      <c r="Y92" s="99"/>
      <c r="AA92" s="20"/>
      <c r="AB92"/>
      <c r="AC92" s="257" t="s">
        <v>1159</v>
      </c>
      <c r="AE92" s="20"/>
      <c r="AF92" s="1"/>
      <c r="AG92" s="257" t="s">
        <v>2118</v>
      </c>
      <c r="AJ92" s="240"/>
      <c r="AK92" s="247" t="s">
        <v>973</v>
      </c>
      <c r="AO92" s="270" t="s">
        <v>1456</v>
      </c>
      <c r="AR92" s="370" t="s">
        <v>2194</v>
      </c>
      <c r="AS92" s="368" t="s">
        <v>2229</v>
      </c>
      <c r="AV92" s="239" t="s">
        <v>1695</v>
      </c>
      <c r="AW92" s="98" t="s">
        <v>139</v>
      </c>
      <c r="BJ92" s="98"/>
      <c r="BL92" s="1">
        <v>10</v>
      </c>
      <c r="BM92" s="26" t="s">
        <v>546</v>
      </c>
      <c r="BN92" s="26" t="s">
        <v>547</v>
      </c>
      <c r="CA92" s="193"/>
      <c r="CB92" s="193"/>
      <c r="CC92" s="193"/>
      <c r="CD92" s="193"/>
      <c r="CE92" s="193"/>
      <c r="CF92" s="193"/>
      <c r="CG92" s="157"/>
      <c r="CH92" s="157"/>
      <c r="CI92" s="157"/>
    </row>
    <row r="93" spans="4:87" ht="50.25" thickBot="1">
      <c r="D93" s="260" t="s">
        <v>1288</v>
      </c>
      <c r="E93" s="262" t="s">
        <v>1356</v>
      </c>
      <c r="G93" s="20"/>
      <c r="H93" s="15"/>
      <c r="I93" s="99"/>
      <c r="K93" s="20"/>
      <c r="L93" s="215" t="s">
        <v>1831</v>
      </c>
      <c r="M93" s="1"/>
      <c r="N93" s="20"/>
      <c r="O93" s="20"/>
      <c r="P93" s="15"/>
      <c r="Q93" s="324" t="s">
        <v>2489</v>
      </c>
      <c r="S93" s="20"/>
      <c r="T93" s="15"/>
      <c r="U93" s="99"/>
      <c r="W93" s="20"/>
      <c r="X93" s="15"/>
      <c r="Y93" s="99"/>
      <c r="AA93" s="20"/>
      <c r="AB93"/>
      <c r="AC93" s="257" t="s">
        <v>1160</v>
      </c>
      <c r="AE93" s="20"/>
      <c r="AF93" s="1"/>
      <c r="AG93" s="257" t="s">
        <v>2126</v>
      </c>
      <c r="AJ93" s="240"/>
      <c r="AK93" s="247"/>
      <c r="AO93" s="270" t="s">
        <v>1457</v>
      </c>
      <c r="AR93" s="370" t="s">
        <v>2195</v>
      </c>
      <c r="AS93" s="368" t="s">
        <v>2230</v>
      </c>
      <c r="AV93" s="239" t="s">
        <v>1696</v>
      </c>
      <c r="AW93" s="98" t="s">
        <v>140</v>
      </c>
      <c r="BJ93" s="98"/>
      <c r="BL93" s="1">
        <v>11</v>
      </c>
      <c r="CA93" s="193"/>
      <c r="CB93" s="193"/>
      <c r="CC93" s="193"/>
      <c r="CD93" s="193"/>
      <c r="CE93" s="193"/>
      <c r="CF93" s="193"/>
      <c r="CG93" s="157"/>
      <c r="CH93" s="157"/>
      <c r="CI93" s="157"/>
    </row>
    <row r="94" spans="4:87" ht="49.5">
      <c r="D94" s="260" t="s">
        <v>1289</v>
      </c>
      <c r="E94" s="262" t="s">
        <v>1357</v>
      </c>
      <c r="G94" s="20"/>
      <c r="H94" s="15"/>
      <c r="I94" s="99"/>
      <c r="K94" s="20"/>
      <c r="L94" s="215" t="s">
        <v>1832</v>
      </c>
      <c r="M94" s="1"/>
      <c r="N94" s="20"/>
      <c r="O94" s="20"/>
      <c r="P94" s="15"/>
      <c r="Q94" s="99"/>
      <c r="S94" s="20"/>
      <c r="T94" s="15"/>
      <c r="U94" s="99"/>
      <c r="W94" s="20"/>
      <c r="X94" s="15"/>
      <c r="Y94" s="99"/>
      <c r="AA94" s="20"/>
      <c r="AB94"/>
      <c r="AC94" s="257" t="s">
        <v>1160</v>
      </c>
      <c r="AE94" s="20"/>
      <c r="AF94" s="1"/>
      <c r="AG94" s="257" t="s">
        <v>2145</v>
      </c>
      <c r="AJ94" s="240"/>
      <c r="AK94" s="247"/>
      <c r="AO94" s="270" t="s">
        <v>1458</v>
      </c>
      <c r="AR94" s="370" t="s">
        <v>2196</v>
      </c>
      <c r="AS94" s="368" t="s">
        <v>2232</v>
      </c>
      <c r="AV94" s="239" t="s">
        <v>1697</v>
      </c>
      <c r="AW94" s="98" t="s">
        <v>142</v>
      </c>
      <c r="BJ94" s="98"/>
      <c r="BL94" s="1">
        <v>12</v>
      </c>
      <c r="CA94" s="193"/>
      <c r="CB94" s="193"/>
      <c r="CC94" s="193"/>
      <c r="CD94" s="193"/>
      <c r="CE94" s="193"/>
      <c r="CF94" s="193"/>
      <c r="CG94" s="157"/>
      <c r="CH94" s="157"/>
      <c r="CI94" s="157"/>
    </row>
    <row r="95" spans="4:87" ht="66">
      <c r="D95" s="260" t="s">
        <v>1290</v>
      </c>
      <c r="E95" s="262" t="s">
        <v>141</v>
      </c>
      <c r="G95" s="20"/>
      <c r="H95" s="15"/>
      <c r="I95" s="99"/>
      <c r="K95" s="20"/>
      <c r="L95" s="215" t="s">
        <v>1833</v>
      </c>
      <c r="M95" s="1"/>
      <c r="N95" s="20"/>
      <c r="O95" s="20"/>
      <c r="P95" s="15"/>
      <c r="Q95" s="99"/>
      <c r="S95" s="20"/>
      <c r="T95" s="15"/>
      <c r="U95" s="99"/>
      <c r="W95" s="20"/>
      <c r="X95" s="15"/>
      <c r="Y95" s="99"/>
      <c r="AA95" s="20"/>
      <c r="AB95"/>
      <c r="AC95" s="257" t="s">
        <v>1161</v>
      </c>
      <c r="AE95" s="20"/>
      <c r="AF95" s="1"/>
      <c r="AG95" s="257" t="s">
        <v>2103</v>
      </c>
      <c r="AJ95" s="240"/>
      <c r="AK95" s="247"/>
      <c r="AO95" s="270" t="s">
        <v>1459</v>
      </c>
      <c r="AR95" s="55"/>
      <c r="AS95" s="368" t="s">
        <v>2234</v>
      </c>
      <c r="AV95" s="239" t="s">
        <v>1698</v>
      </c>
      <c r="AW95" s="98" t="s">
        <v>143</v>
      </c>
      <c r="BJ95" s="26"/>
      <c r="BL95" s="1">
        <v>13</v>
      </c>
      <c r="CA95" s="193"/>
      <c r="CB95" s="193"/>
      <c r="CC95" s="193"/>
      <c r="CD95" s="193"/>
      <c r="CE95" s="193"/>
      <c r="CF95" s="193"/>
      <c r="CG95" s="157"/>
      <c r="CH95" s="157"/>
      <c r="CI95" s="157"/>
    </row>
    <row r="96" spans="4:87" ht="82.5">
      <c r="D96" s="260" t="s">
        <v>1291</v>
      </c>
      <c r="E96" s="262" t="s">
        <v>1358</v>
      </c>
      <c r="G96" s="20"/>
      <c r="H96" s="15"/>
      <c r="I96" s="99"/>
      <c r="K96" s="20"/>
      <c r="L96" s="215" t="s">
        <v>1834</v>
      </c>
      <c r="M96" s="1"/>
      <c r="N96" s="20"/>
      <c r="O96" s="20"/>
      <c r="P96" s="15"/>
      <c r="Q96" s="99"/>
      <c r="S96" s="20"/>
      <c r="T96" s="15"/>
      <c r="U96" s="99"/>
      <c r="W96" s="20"/>
      <c r="X96" s="15"/>
      <c r="Y96" s="99"/>
      <c r="AA96" s="20"/>
      <c r="AB96"/>
      <c r="AC96" s="257" t="s">
        <v>1162</v>
      </c>
      <c r="AE96" s="20"/>
      <c r="AF96" s="1"/>
      <c r="AG96" s="257" t="s">
        <v>2123</v>
      </c>
      <c r="AJ96" s="240"/>
      <c r="AK96" s="247"/>
      <c r="AO96" s="270" t="s">
        <v>1460</v>
      </c>
      <c r="AR96" s="55"/>
      <c r="AS96" s="368" t="s">
        <v>2235</v>
      </c>
      <c r="AV96" s="239" t="s">
        <v>1699</v>
      </c>
      <c r="AW96" s="98" t="s">
        <v>144</v>
      </c>
      <c r="BI96" s="87"/>
      <c r="BJ96" s="87"/>
      <c r="BL96" s="1">
        <v>14</v>
      </c>
      <c r="CA96" s="193"/>
      <c r="CB96" s="193"/>
      <c r="CC96" s="193"/>
      <c r="CD96" s="193"/>
      <c r="CE96" s="193"/>
      <c r="CF96" s="193"/>
      <c r="CG96" s="157"/>
      <c r="CH96" s="157"/>
      <c r="CI96" s="157"/>
    </row>
    <row r="97" spans="4:87" ht="66">
      <c r="D97" s="260" t="s">
        <v>1292</v>
      </c>
      <c r="E97" s="262" t="s">
        <v>1359</v>
      </c>
      <c r="G97" s="20"/>
      <c r="H97" s="15"/>
      <c r="I97" s="99"/>
      <c r="K97" s="20"/>
      <c r="L97" s="215" t="s">
        <v>1835</v>
      </c>
      <c r="M97" s="1"/>
      <c r="N97" s="20"/>
      <c r="O97" s="20"/>
      <c r="P97" s="15"/>
      <c r="Q97" s="99"/>
      <c r="S97" s="20"/>
      <c r="T97" s="15"/>
      <c r="U97" s="99"/>
      <c r="W97" s="20"/>
      <c r="X97" s="15"/>
      <c r="Y97" s="99"/>
      <c r="AA97" s="20"/>
      <c r="AB97"/>
      <c r="AC97" s="257" t="s">
        <v>1163</v>
      </c>
      <c r="AE97" s="20"/>
      <c r="AF97" s="1"/>
      <c r="AG97" s="257" t="s">
        <v>2127</v>
      </c>
      <c r="AJ97" s="240"/>
      <c r="AK97" s="247"/>
      <c r="AR97" s="55"/>
      <c r="AS97" s="55"/>
      <c r="AV97" s="239" t="s">
        <v>1700</v>
      </c>
      <c r="AW97" s="98" t="s">
        <v>145</v>
      </c>
      <c r="BI97" s="92"/>
      <c r="BJ97" s="93"/>
      <c r="BL97" s="1">
        <v>15</v>
      </c>
      <c r="CA97" s="193"/>
      <c r="CB97" s="193"/>
      <c r="CC97" s="193"/>
      <c r="CD97" s="193"/>
      <c r="CE97" s="193"/>
      <c r="CF97" s="193"/>
      <c r="CG97" s="157"/>
      <c r="CH97" s="157"/>
      <c r="CI97" s="157"/>
    </row>
    <row r="98" spans="4:87" ht="66">
      <c r="D98" s="260" t="s">
        <v>1293</v>
      </c>
      <c r="E98" s="262" t="s">
        <v>1360</v>
      </c>
      <c r="G98" s="20"/>
      <c r="H98" s="15"/>
      <c r="I98" s="99"/>
      <c r="K98" s="20"/>
      <c r="L98" s="215" t="s">
        <v>1836</v>
      </c>
      <c r="M98" s="1"/>
      <c r="N98" s="20"/>
      <c r="O98" s="20"/>
      <c r="P98" s="15"/>
      <c r="Q98" s="99"/>
      <c r="S98" s="20"/>
      <c r="T98" s="15"/>
      <c r="U98" s="99"/>
      <c r="W98" s="20"/>
      <c r="X98" s="15"/>
      <c r="Y98" s="99"/>
      <c r="AA98" s="20"/>
      <c r="AB98"/>
      <c r="AC98" s="257" t="s">
        <v>1164</v>
      </c>
      <c r="AE98" s="20"/>
      <c r="AF98" s="1"/>
      <c r="AG98" s="257" t="s">
        <v>2109</v>
      </c>
      <c r="AJ98" s="240"/>
      <c r="AK98" s="247"/>
      <c r="AR98" s="55"/>
      <c r="AS98" s="55"/>
      <c r="AV98" s="239" t="s">
        <v>1701</v>
      </c>
      <c r="AW98" s="98" t="s">
        <v>147</v>
      </c>
      <c r="BI98" s="98"/>
      <c r="BJ98" s="98"/>
      <c r="CA98" s="193"/>
      <c r="CB98" s="193"/>
      <c r="CC98" s="193"/>
      <c r="CD98" s="193"/>
      <c r="CE98" s="193"/>
      <c r="CF98" s="193"/>
      <c r="CG98" s="157"/>
      <c r="CH98" s="157"/>
      <c r="CI98" s="157"/>
    </row>
    <row r="99" spans="4:87" ht="66">
      <c r="D99" s="260" t="s">
        <v>1294</v>
      </c>
      <c r="E99" s="262" t="s">
        <v>146</v>
      </c>
      <c r="G99" s="20"/>
      <c r="H99" s="15"/>
      <c r="I99" s="99"/>
      <c r="K99" s="20"/>
      <c r="L99" s="215" t="s">
        <v>1837</v>
      </c>
      <c r="M99" s="1"/>
      <c r="N99" s="20"/>
      <c r="O99" s="20"/>
      <c r="P99" s="15"/>
      <c r="Q99" s="99"/>
      <c r="S99" s="20"/>
      <c r="T99" s="15"/>
      <c r="U99" s="99"/>
      <c r="W99" s="20"/>
      <c r="X99" s="15"/>
      <c r="Y99" s="99"/>
      <c r="AA99" s="20"/>
      <c r="AB99"/>
      <c r="AC99" s="257" t="s">
        <v>1165</v>
      </c>
      <c r="AE99" s="20"/>
      <c r="AF99" s="1"/>
      <c r="AG99" s="257" t="s">
        <v>2121</v>
      </c>
      <c r="AJ99" s="240"/>
      <c r="AK99" s="247"/>
      <c r="AR99" s="55"/>
      <c r="AS99" s="55"/>
      <c r="AV99" s="239" t="s">
        <v>1702</v>
      </c>
      <c r="AW99" s="98" t="s">
        <v>148</v>
      </c>
      <c r="BI99" s="98"/>
      <c r="BJ99" s="98"/>
      <c r="CA99" s="193"/>
      <c r="CB99" s="193"/>
      <c r="CC99" s="193"/>
      <c r="CD99" s="193"/>
      <c r="CE99" s="193"/>
      <c r="CF99" s="193"/>
      <c r="CG99" s="157"/>
      <c r="CH99" s="157"/>
      <c r="CI99" s="157"/>
    </row>
    <row r="100" spans="4:87" ht="49.5">
      <c r="D100" s="260" t="s">
        <v>1295</v>
      </c>
      <c r="E100" s="262" t="s">
        <v>1361</v>
      </c>
      <c r="G100" s="20"/>
      <c r="H100" s="15"/>
      <c r="I100" s="99"/>
      <c r="K100" s="20"/>
      <c r="L100" s="215" t="s">
        <v>1838</v>
      </c>
      <c r="M100" s="1"/>
      <c r="N100" s="20"/>
      <c r="O100" s="20"/>
      <c r="P100" s="15"/>
      <c r="Q100" s="99"/>
      <c r="S100" s="20"/>
      <c r="T100" s="15"/>
      <c r="U100" s="99"/>
      <c r="W100" s="20"/>
      <c r="X100" s="15"/>
      <c r="Y100" s="99"/>
      <c r="AA100" s="20"/>
      <c r="AB100"/>
      <c r="AC100" s="257" t="s">
        <v>1166</v>
      </c>
      <c r="AE100" s="20"/>
      <c r="AF100" s="1"/>
      <c r="AG100" s="257" t="s">
        <v>3134</v>
      </c>
      <c r="AJ100" s="240"/>
      <c r="AK100" s="247"/>
      <c r="AR100" s="55"/>
      <c r="AS100" s="55"/>
      <c r="AV100" s="240"/>
      <c r="AW100" s="98" t="s">
        <v>149</v>
      </c>
      <c r="BI100" s="98"/>
      <c r="BJ100" s="98"/>
      <c r="CA100" s="193"/>
      <c r="CB100" s="193"/>
      <c r="CC100" s="193"/>
      <c r="CD100" s="193"/>
      <c r="CE100" s="193"/>
      <c r="CF100" s="193"/>
      <c r="CG100" s="157"/>
      <c r="CH100" s="157"/>
      <c r="CI100" s="157"/>
    </row>
    <row r="101" spans="4:87" ht="82.5">
      <c r="D101" s="260" t="s">
        <v>1296</v>
      </c>
      <c r="E101" s="262" t="s">
        <v>1362</v>
      </c>
      <c r="G101" s="20"/>
      <c r="H101" s="15"/>
      <c r="I101" s="99"/>
      <c r="K101" s="20"/>
      <c r="L101" s="215" t="s">
        <v>1839</v>
      </c>
      <c r="M101" s="1"/>
      <c r="N101" s="20"/>
      <c r="O101" s="20"/>
      <c r="P101" s="15"/>
      <c r="Q101" s="99"/>
      <c r="S101" s="20"/>
      <c r="T101" s="15"/>
      <c r="U101" s="99"/>
      <c r="W101" s="20"/>
      <c r="X101" s="15"/>
      <c r="Y101" s="99"/>
      <c r="AA101" s="20"/>
      <c r="AB101"/>
      <c r="AC101" s="257" t="s">
        <v>1167</v>
      </c>
      <c r="AE101" s="20"/>
      <c r="AF101" s="1"/>
      <c r="AG101" s="257" t="s">
        <v>2128</v>
      </c>
      <c r="AJ101" s="240"/>
      <c r="AK101" s="247"/>
      <c r="AR101" s="55"/>
      <c r="AS101" s="55"/>
      <c r="AV101" s="240"/>
      <c r="AW101" s="98" t="s">
        <v>150</v>
      </c>
      <c r="BI101" s="98"/>
      <c r="BJ101" s="98"/>
      <c r="CA101" s="193"/>
      <c r="CB101" s="193"/>
      <c r="CC101" s="193"/>
      <c r="CD101" s="193"/>
      <c r="CE101" s="193"/>
      <c r="CF101" s="193"/>
      <c r="CG101" s="157"/>
      <c r="CH101" s="157"/>
      <c r="CI101" s="157"/>
    </row>
    <row r="102" spans="4:87" ht="49.5">
      <c r="D102" s="260" t="s">
        <v>1297</v>
      </c>
      <c r="E102" s="262" t="s">
        <v>1363</v>
      </c>
      <c r="G102" s="20"/>
      <c r="H102" s="15"/>
      <c r="I102" s="99"/>
      <c r="K102" s="20"/>
      <c r="L102" s="55"/>
      <c r="M102" s="1"/>
      <c r="N102" s="20"/>
      <c r="O102" s="20"/>
      <c r="P102" s="15"/>
      <c r="Q102" s="99"/>
      <c r="S102" s="20"/>
      <c r="T102" s="15"/>
      <c r="U102" s="99"/>
      <c r="W102" s="20"/>
      <c r="X102" s="15"/>
      <c r="Y102" s="99"/>
      <c r="AA102" s="20"/>
      <c r="AB102"/>
      <c r="AC102" s="257" t="s">
        <v>1168</v>
      </c>
      <c r="AE102" s="20"/>
      <c r="AF102" s="1"/>
      <c r="AG102" s="257" t="s">
        <v>2101</v>
      </c>
      <c r="AJ102" s="240"/>
      <c r="AK102" s="247"/>
      <c r="AR102" s="55"/>
      <c r="AS102" s="55"/>
      <c r="AV102" s="240"/>
      <c r="AW102" s="98" t="s">
        <v>151</v>
      </c>
      <c r="BI102" s="98"/>
      <c r="BJ102" s="98"/>
      <c r="BL102" s="229"/>
      <c r="BM102" s="225" t="s">
        <v>224</v>
      </c>
      <c r="BN102" s="225" t="s">
        <v>321</v>
      </c>
      <c r="CA102" s="193"/>
      <c r="CB102" s="193"/>
      <c r="CC102" s="193"/>
      <c r="CD102" s="193"/>
      <c r="CE102" s="193"/>
      <c r="CF102" s="193"/>
      <c r="CG102" s="157"/>
      <c r="CH102" s="157"/>
      <c r="CI102" s="157"/>
    </row>
    <row r="103" spans="4:87" ht="49.5">
      <c r="D103" s="260" t="s">
        <v>1298</v>
      </c>
      <c r="E103" s="262" t="s">
        <v>1364</v>
      </c>
      <c r="G103" s="20"/>
      <c r="H103" s="15"/>
      <c r="I103" s="99"/>
      <c r="K103" s="20"/>
      <c r="L103" s="55"/>
      <c r="M103" s="1"/>
      <c r="N103" s="20"/>
      <c r="O103" s="20"/>
      <c r="P103" s="15"/>
      <c r="Q103" s="99"/>
      <c r="S103" s="20"/>
      <c r="T103" s="15"/>
      <c r="U103" s="99"/>
      <c r="W103" s="20"/>
      <c r="X103" s="15"/>
      <c r="Y103" s="99"/>
      <c r="AA103" s="20"/>
      <c r="AB103"/>
      <c r="AC103" s="257" t="s">
        <v>1169</v>
      </c>
      <c r="AE103" s="20"/>
      <c r="AF103" s="1"/>
      <c r="AG103" s="257" t="s">
        <v>2112</v>
      </c>
      <c r="AJ103" s="240"/>
      <c r="AK103" s="247"/>
      <c r="AR103" s="55"/>
      <c r="AS103" s="55"/>
      <c r="AV103" s="240"/>
      <c r="AW103" s="98" t="s">
        <v>152</v>
      </c>
      <c r="BI103" s="98"/>
      <c r="BJ103" s="98"/>
      <c r="BL103" s="1">
        <v>1</v>
      </c>
      <c r="BM103" s="26" t="s">
        <v>548</v>
      </c>
      <c r="BN103" s="26" t="s">
        <v>549</v>
      </c>
      <c r="BQ103" s="26" t="s">
        <v>300</v>
      </c>
      <c r="BR103" s="26" t="s">
        <v>550</v>
      </c>
      <c r="CA103" s="193"/>
      <c r="CB103" s="193"/>
      <c r="CC103" s="193"/>
      <c r="CD103" s="193"/>
      <c r="CE103" s="193"/>
      <c r="CF103" s="193"/>
      <c r="CG103" s="157"/>
      <c r="CH103" s="157"/>
      <c r="CI103" s="157"/>
    </row>
    <row r="104" spans="4:87" ht="66">
      <c r="D104" s="1"/>
      <c r="E104" s="262" t="s">
        <v>1365</v>
      </c>
      <c r="G104" s="20"/>
      <c r="H104" s="15"/>
      <c r="I104" s="99"/>
      <c r="K104" s="20"/>
      <c r="L104" s="55"/>
      <c r="M104" s="1"/>
      <c r="N104" s="20"/>
      <c r="O104" s="20"/>
      <c r="P104" s="15"/>
      <c r="Q104" s="99"/>
      <c r="S104" s="20"/>
      <c r="T104" s="15"/>
      <c r="U104" s="99"/>
      <c r="W104" s="20"/>
      <c r="X104" s="15"/>
      <c r="Y104" s="99"/>
      <c r="AA104" s="20"/>
      <c r="AB104"/>
      <c r="AC104" s="257" t="s">
        <v>1170</v>
      </c>
      <c r="AE104" s="20"/>
      <c r="AF104" s="1"/>
      <c r="AG104" s="257" t="s">
        <v>2104</v>
      </c>
      <c r="AJ104" s="240"/>
      <c r="AK104" s="247"/>
      <c r="AR104" s="55"/>
      <c r="AS104" s="55"/>
      <c r="AV104" s="240"/>
      <c r="AW104" s="98" t="s">
        <v>153</v>
      </c>
      <c r="BI104" s="98"/>
      <c r="BJ104" s="98"/>
      <c r="BL104" s="1">
        <v>2</v>
      </c>
      <c r="BM104" s="26" t="s">
        <v>551</v>
      </c>
      <c r="BN104" s="26" t="s">
        <v>552</v>
      </c>
      <c r="BO104" s="26" t="s">
        <v>553</v>
      </c>
      <c r="BP104" s="26" t="s">
        <v>554</v>
      </c>
      <c r="BQ104" s="26" t="s">
        <v>555</v>
      </c>
      <c r="BR104" s="26" t="s">
        <v>556</v>
      </c>
      <c r="BS104" s="26" t="s">
        <v>557</v>
      </c>
      <c r="BT104" s="26" t="s">
        <v>558</v>
      </c>
      <c r="CA104" s="193"/>
      <c r="CB104" s="193"/>
      <c r="CC104" s="193"/>
      <c r="CD104" s="193"/>
      <c r="CE104" s="193"/>
      <c r="CF104" s="193"/>
      <c r="CG104" s="157"/>
      <c r="CH104" s="157"/>
      <c r="CI104" s="157"/>
    </row>
    <row r="105" spans="4:87" ht="82.5">
      <c r="D105" s="1"/>
      <c r="E105" s="1"/>
      <c r="G105" s="20"/>
      <c r="H105" s="15"/>
      <c r="I105" s="99"/>
      <c r="K105" s="20"/>
      <c r="L105" s="55"/>
      <c r="M105" s="1"/>
      <c r="N105" s="20"/>
      <c r="O105" s="20"/>
      <c r="P105" s="15"/>
      <c r="Q105" s="99"/>
      <c r="S105" s="20"/>
      <c r="T105" s="15"/>
      <c r="U105" s="99"/>
      <c r="W105" s="20"/>
      <c r="X105" s="15"/>
      <c r="Y105" s="99"/>
      <c r="AA105" s="20"/>
      <c r="AB105"/>
      <c r="AC105" s="257" t="s">
        <v>1171</v>
      </c>
      <c r="AE105" s="20"/>
      <c r="AF105" s="1"/>
      <c r="AG105" s="257" t="s">
        <v>2113</v>
      </c>
      <c r="AJ105" s="240"/>
      <c r="AK105" s="247"/>
      <c r="AV105" s="240"/>
      <c r="AW105" s="98" t="s">
        <v>153</v>
      </c>
      <c r="BI105" s="98"/>
      <c r="BJ105" s="98"/>
      <c r="BL105" s="1">
        <v>3</v>
      </c>
      <c r="BM105" s="26" t="s">
        <v>559</v>
      </c>
      <c r="BN105" s="26" t="s">
        <v>560</v>
      </c>
      <c r="BO105" s="26" t="s">
        <v>561</v>
      </c>
      <c r="BP105" s="26" t="s">
        <v>562</v>
      </c>
      <c r="BQ105" s="26" t="s">
        <v>563</v>
      </c>
      <c r="BR105" s="26" t="s">
        <v>564</v>
      </c>
      <c r="BS105" s="26" t="s">
        <v>565</v>
      </c>
      <c r="BT105" s="26" t="s">
        <v>566</v>
      </c>
      <c r="CA105" s="193"/>
      <c r="CB105" s="193"/>
      <c r="CC105" s="193"/>
      <c r="CD105" s="193"/>
      <c r="CE105" s="193"/>
      <c r="CF105" s="193"/>
      <c r="CG105" s="157"/>
      <c r="CH105" s="157"/>
      <c r="CI105" s="157"/>
    </row>
    <row r="106" spans="4:87" ht="82.5">
      <c r="D106" s="1"/>
      <c r="E106" s="1"/>
      <c r="G106" s="20"/>
      <c r="H106" s="15"/>
      <c r="I106" s="99"/>
      <c r="K106" s="20"/>
      <c r="L106" s="55"/>
      <c r="M106" s="1"/>
      <c r="N106" s="20"/>
      <c r="O106" s="20"/>
      <c r="P106" s="15"/>
      <c r="Q106" s="99"/>
      <c r="S106" s="20"/>
      <c r="T106" s="15"/>
      <c r="U106" s="99"/>
      <c r="W106" s="20"/>
      <c r="X106" s="15"/>
      <c r="Y106" s="99"/>
      <c r="AA106" s="20"/>
      <c r="AB106"/>
      <c r="AC106" s="257" t="s">
        <v>1172</v>
      </c>
      <c r="AE106" s="20"/>
      <c r="AF106" s="1"/>
      <c r="AG106" s="257" t="s">
        <v>2107</v>
      </c>
      <c r="AJ106" s="240"/>
      <c r="AK106" s="247"/>
      <c r="AV106" s="240"/>
      <c r="AW106" s="98" t="s">
        <v>154</v>
      </c>
      <c r="BI106" s="98"/>
      <c r="BJ106" s="98"/>
      <c r="BL106" s="1">
        <v>4</v>
      </c>
      <c r="BM106" s="26" t="s">
        <v>567</v>
      </c>
      <c r="BN106" s="26" t="s">
        <v>568</v>
      </c>
      <c r="BO106" s="26" t="s">
        <v>569</v>
      </c>
      <c r="BP106" s="26" t="s">
        <v>570</v>
      </c>
      <c r="BQ106" s="26" t="s">
        <v>571</v>
      </c>
      <c r="BR106" s="26" t="s">
        <v>572</v>
      </c>
      <c r="BS106" s="26" t="s">
        <v>573</v>
      </c>
      <c r="BT106" s="26" t="s">
        <v>574</v>
      </c>
      <c r="CA106" s="193"/>
      <c r="CB106" s="193"/>
      <c r="CC106" s="193"/>
      <c r="CD106" s="193"/>
      <c r="CE106" s="193"/>
      <c r="CF106" s="193"/>
      <c r="CG106" s="157"/>
      <c r="CH106" s="157"/>
      <c r="CI106" s="157"/>
    </row>
    <row r="107" spans="4:87" ht="66">
      <c r="D107" s="1"/>
      <c r="E107" s="1"/>
      <c r="G107" s="20">
        <v>34</v>
      </c>
      <c r="H107" s="15"/>
      <c r="I107" s="99"/>
      <c r="K107" s="20">
        <v>34</v>
      </c>
      <c r="L107" s="55"/>
      <c r="M107" s="1"/>
      <c r="N107" s="20"/>
      <c r="O107" s="20"/>
      <c r="P107" s="15"/>
      <c r="Q107" s="99"/>
      <c r="S107" s="20"/>
      <c r="T107" s="15"/>
      <c r="U107" s="99"/>
      <c r="W107" s="20"/>
      <c r="X107" s="15"/>
      <c r="Y107" s="99"/>
      <c r="AA107" s="20"/>
      <c r="AB107"/>
      <c r="AC107" s="257" t="s">
        <v>1173</v>
      </c>
      <c r="AE107" s="20"/>
      <c r="AF107" s="1"/>
      <c r="AG107" s="284" t="s">
        <v>2119</v>
      </c>
      <c r="AJ107" s="240"/>
      <c r="AK107" s="247"/>
      <c r="AV107" s="240"/>
      <c r="AW107" s="98" t="s">
        <v>155</v>
      </c>
      <c r="BI107" s="98"/>
      <c r="BJ107" s="98"/>
      <c r="BL107" s="1">
        <v>5</v>
      </c>
      <c r="BN107" s="26" t="s">
        <v>575</v>
      </c>
      <c r="BO107" s="26" t="s">
        <v>576</v>
      </c>
      <c r="BP107" s="26" t="s">
        <v>577</v>
      </c>
      <c r="BQ107" s="26" t="s">
        <v>578</v>
      </c>
      <c r="BR107" s="26" t="s">
        <v>579</v>
      </c>
      <c r="BS107" s="26" t="s">
        <v>580</v>
      </c>
      <c r="BT107" s="26" t="s">
        <v>581</v>
      </c>
      <c r="CA107" s="193"/>
      <c r="CB107" s="193"/>
      <c r="CC107" s="193"/>
      <c r="CD107" s="193"/>
      <c r="CE107" s="193"/>
      <c r="CF107" s="193"/>
      <c r="CG107" s="157"/>
      <c r="CH107" s="157"/>
      <c r="CI107" s="157"/>
    </row>
    <row r="108" spans="4:87" ht="66">
      <c r="D108" s="1"/>
      <c r="E108" s="1"/>
      <c r="G108" s="20"/>
      <c r="H108" s="15"/>
      <c r="I108" s="99"/>
      <c r="K108" s="20"/>
      <c r="L108" s="55"/>
      <c r="M108" s="1"/>
      <c r="N108" s="20"/>
      <c r="O108" s="20"/>
      <c r="P108" s="15"/>
      <c r="Q108" s="99"/>
      <c r="S108" s="20"/>
      <c r="T108" s="15"/>
      <c r="U108" s="99"/>
      <c r="W108" s="20"/>
      <c r="X108" s="15"/>
      <c r="Y108" s="99"/>
      <c r="AA108" s="20"/>
      <c r="AB108"/>
      <c r="AC108" s="257" t="s">
        <v>1174</v>
      </c>
      <c r="AE108" s="20"/>
      <c r="AF108" s="1"/>
      <c r="AG108" s="257" t="s">
        <v>2124</v>
      </c>
      <c r="AJ108" s="240"/>
      <c r="AK108" s="247"/>
      <c r="AV108" s="240"/>
      <c r="AW108" s="98"/>
      <c r="BI108" s="98"/>
      <c r="BJ108" s="98"/>
      <c r="BL108" s="1">
        <v>6</v>
      </c>
      <c r="BP108" s="26" t="s">
        <v>582</v>
      </c>
      <c r="BQ108" s="26" t="s">
        <v>583</v>
      </c>
      <c r="BS108" s="26" t="s">
        <v>584</v>
      </c>
      <c r="CA108" s="193"/>
      <c r="CB108" s="193"/>
      <c r="CC108" s="193"/>
      <c r="CD108" s="193"/>
      <c r="CE108" s="193"/>
      <c r="CF108" s="193"/>
      <c r="CG108" s="157"/>
      <c r="CH108" s="157"/>
      <c r="CI108" s="157"/>
    </row>
    <row r="109" spans="4:87" ht="82.5">
      <c r="D109" s="1"/>
      <c r="E109" s="1"/>
      <c r="G109" s="20"/>
      <c r="H109" s="15"/>
      <c r="I109" s="99"/>
      <c r="K109" s="20"/>
      <c r="L109" s="55"/>
      <c r="M109" s="1"/>
      <c r="N109" s="20"/>
      <c r="O109" s="20"/>
      <c r="P109" s="15"/>
      <c r="Q109" s="99"/>
      <c r="S109" s="20"/>
      <c r="T109" s="15"/>
      <c r="U109" s="99"/>
      <c r="W109" s="20"/>
      <c r="X109" s="15"/>
      <c r="Y109" s="99"/>
      <c r="AA109" s="20"/>
      <c r="AB109"/>
      <c r="AC109" s="257" t="s">
        <v>1175</v>
      </c>
      <c r="AE109" s="20"/>
      <c r="AF109" s="1"/>
      <c r="AG109" s="257" t="s">
        <v>2143</v>
      </c>
      <c r="AJ109" s="240"/>
      <c r="AK109" s="247"/>
      <c r="AV109" s="240"/>
      <c r="AW109" s="98"/>
      <c r="BI109" s="98"/>
      <c r="BJ109" s="98"/>
      <c r="BL109" s="1">
        <v>7</v>
      </c>
      <c r="BQ109" s="26" t="s">
        <v>585</v>
      </c>
      <c r="BS109" s="26" t="s">
        <v>586</v>
      </c>
      <c r="CA109" s="193"/>
      <c r="CB109" s="193"/>
      <c r="CC109" s="193"/>
      <c r="CD109" s="193"/>
      <c r="CE109" s="193"/>
      <c r="CF109" s="193"/>
      <c r="CG109" s="157"/>
      <c r="CH109" s="157"/>
      <c r="CI109" s="157"/>
    </row>
    <row r="110" spans="4:87" ht="82.5">
      <c r="E110" s="99"/>
      <c r="G110" s="20"/>
      <c r="H110" s="15"/>
      <c r="I110" s="99"/>
      <c r="K110" s="20"/>
      <c r="L110" s="55"/>
      <c r="M110" s="1"/>
      <c r="N110" s="20"/>
      <c r="O110" s="20"/>
      <c r="P110" s="15"/>
      <c r="Q110" s="99"/>
      <c r="S110" s="20"/>
      <c r="T110" s="15"/>
      <c r="U110" s="99"/>
      <c r="W110" s="20"/>
      <c r="X110" s="15"/>
      <c r="Y110" s="99"/>
      <c r="AA110" s="20"/>
      <c r="AB110"/>
      <c r="AC110" s="257" t="s">
        <v>1176</v>
      </c>
      <c r="AE110" s="20"/>
      <c r="AF110" s="1"/>
      <c r="AG110" s="257" t="s">
        <v>2110</v>
      </c>
      <c r="AJ110" s="240"/>
      <c r="AK110" s="247"/>
      <c r="AV110" s="240"/>
      <c r="AW110" s="98"/>
      <c r="BI110" s="98"/>
      <c r="BJ110" s="98"/>
      <c r="BL110" s="1">
        <v>8</v>
      </c>
      <c r="BQ110" s="26" t="s">
        <v>587</v>
      </c>
      <c r="CA110" s="193"/>
      <c r="CB110" s="193"/>
      <c r="CC110" s="193"/>
      <c r="CD110" s="193"/>
      <c r="CE110" s="193"/>
      <c r="CF110" s="193"/>
      <c r="CG110" s="157"/>
      <c r="CH110" s="157"/>
      <c r="CI110" s="157"/>
    </row>
    <row r="111" spans="4:87" ht="66">
      <c r="E111" s="99"/>
      <c r="G111" s="20"/>
      <c r="H111" s="15"/>
      <c r="I111" s="99"/>
      <c r="K111" s="20"/>
      <c r="L111" s="55"/>
      <c r="M111" s="1"/>
      <c r="N111" s="20"/>
      <c r="O111" s="20"/>
      <c r="P111" s="15"/>
      <c r="Q111" s="99"/>
      <c r="S111" s="20"/>
      <c r="T111" s="15"/>
      <c r="U111" s="99"/>
      <c r="W111" s="20"/>
      <c r="X111" s="15"/>
      <c r="Y111" s="99"/>
      <c r="AA111" s="20"/>
      <c r="AB111"/>
      <c r="AC111" s="257" t="s">
        <v>1177</v>
      </c>
      <c r="AE111" s="20"/>
      <c r="AF111" s="1"/>
      <c r="AG111" s="257" t="s">
        <v>2137</v>
      </c>
      <c r="AJ111" s="240"/>
      <c r="AK111" s="247"/>
      <c r="AV111" s="240"/>
      <c r="AW111" s="98"/>
      <c r="BI111" s="98"/>
      <c r="BJ111" s="98"/>
      <c r="BL111" s="1">
        <v>9</v>
      </c>
      <c r="CA111" s="193"/>
      <c r="CB111" s="193"/>
      <c r="CC111" s="193"/>
      <c r="CD111" s="193"/>
      <c r="CE111" s="193"/>
      <c r="CF111" s="193"/>
      <c r="CG111" s="157"/>
      <c r="CH111" s="157"/>
      <c r="CI111" s="157"/>
    </row>
    <row r="112" spans="4:87" ht="66">
      <c r="E112" s="99"/>
      <c r="G112" s="20"/>
      <c r="H112" s="15"/>
      <c r="I112" s="99"/>
      <c r="K112" s="20"/>
      <c r="L112" s="55"/>
      <c r="M112" s="1"/>
      <c r="N112" s="20"/>
      <c r="O112" s="20"/>
      <c r="P112" s="15"/>
      <c r="Q112" s="99"/>
      <c r="S112" s="20"/>
      <c r="T112" s="15"/>
      <c r="U112" s="99"/>
      <c r="W112" s="20"/>
      <c r="X112" s="15"/>
      <c r="Y112" s="99"/>
      <c r="AA112" s="20"/>
      <c r="AB112"/>
      <c r="AC112" s="257" t="s">
        <v>1178</v>
      </c>
      <c r="AE112" s="20"/>
      <c r="AF112" s="1"/>
      <c r="AG112" s="284" t="s">
        <v>2098</v>
      </c>
      <c r="AJ112" s="240"/>
      <c r="AK112" s="247"/>
      <c r="AV112" s="240"/>
      <c r="AW112" s="98"/>
      <c r="BI112" s="98"/>
      <c r="BJ112" s="98"/>
      <c r="BL112" s="1">
        <v>10</v>
      </c>
      <c r="CA112" s="193"/>
      <c r="CB112" s="193"/>
      <c r="CC112" s="193"/>
      <c r="CD112" s="193"/>
      <c r="CE112" s="193"/>
      <c r="CF112" s="193"/>
      <c r="CG112" s="157"/>
      <c r="CH112" s="157"/>
      <c r="CI112" s="157"/>
    </row>
    <row r="113" spans="1:89" ht="82.5">
      <c r="E113" s="99"/>
      <c r="G113" s="20"/>
      <c r="H113" s="15"/>
      <c r="I113" s="99"/>
      <c r="K113" s="20"/>
      <c r="L113" s="55"/>
      <c r="M113" s="1"/>
      <c r="N113" s="20"/>
      <c r="O113" s="20"/>
      <c r="P113" s="15"/>
      <c r="Q113" s="99"/>
      <c r="S113" s="20"/>
      <c r="T113" s="15"/>
      <c r="U113" s="99"/>
      <c r="W113" s="20"/>
      <c r="X113" s="15"/>
      <c r="Y113" s="99"/>
      <c r="AA113" s="20"/>
      <c r="AB113"/>
      <c r="AC113" s="257" t="s">
        <v>1179</v>
      </c>
      <c r="AE113" s="20"/>
      <c r="AF113" s="1"/>
      <c r="AG113" s="257" t="s">
        <v>2134</v>
      </c>
      <c r="AJ113" s="240"/>
      <c r="AK113" s="247"/>
      <c r="AV113" s="240"/>
      <c r="AW113" s="98"/>
      <c r="BI113" s="98"/>
      <c r="BJ113" s="98"/>
      <c r="BL113" s="1">
        <v>11</v>
      </c>
      <c r="CA113" s="193"/>
      <c r="CB113" s="193"/>
      <c r="CC113" s="193"/>
      <c r="CD113" s="193"/>
      <c r="CE113" s="193"/>
      <c r="CF113" s="193"/>
      <c r="CG113" s="157"/>
      <c r="CH113" s="157"/>
      <c r="CI113" s="157"/>
    </row>
    <row r="114" spans="1:89" ht="66">
      <c r="E114" s="99"/>
      <c r="G114" s="20"/>
      <c r="H114" s="15"/>
      <c r="I114" s="99"/>
      <c r="K114" s="20"/>
      <c r="L114" s="55"/>
      <c r="M114" s="1"/>
      <c r="N114" s="20"/>
      <c r="O114" s="20"/>
      <c r="P114" s="15"/>
      <c r="Q114" s="99"/>
      <c r="S114" s="20"/>
      <c r="T114" s="15"/>
      <c r="U114" s="99"/>
      <c r="W114" s="20"/>
      <c r="X114" s="15"/>
      <c r="Y114" s="99"/>
      <c r="AA114" s="20"/>
      <c r="AB114"/>
      <c r="AC114" s="257" t="s">
        <v>1180</v>
      </c>
      <c r="AE114" s="20"/>
      <c r="AF114" s="1"/>
      <c r="AG114" s="257" t="s">
        <v>2132</v>
      </c>
      <c r="AJ114" s="240"/>
      <c r="AK114" s="247"/>
      <c r="AV114" s="240"/>
      <c r="AW114" s="98"/>
      <c r="BI114" s="98"/>
      <c r="BJ114" s="98"/>
      <c r="BL114" s="1">
        <v>12</v>
      </c>
      <c r="CA114" s="193"/>
      <c r="CB114" s="193"/>
      <c r="CC114" s="193"/>
      <c r="CD114" s="193"/>
      <c r="CE114" s="193"/>
      <c r="CF114" s="193"/>
      <c r="CG114" s="157"/>
      <c r="CH114" s="157"/>
      <c r="CI114" s="157"/>
    </row>
    <row r="115" spans="1:89" ht="66">
      <c r="E115" s="99"/>
      <c r="G115" s="20"/>
      <c r="H115" s="15"/>
      <c r="I115" s="99"/>
      <c r="K115" s="20"/>
      <c r="L115" s="55"/>
      <c r="M115" s="1"/>
      <c r="N115" s="20"/>
      <c r="O115" s="20"/>
      <c r="P115" s="15"/>
      <c r="Q115" s="99"/>
      <c r="S115" s="20"/>
      <c r="T115" s="15"/>
      <c r="U115" s="99"/>
      <c r="W115" s="20"/>
      <c r="X115" s="15"/>
      <c r="Y115" s="99"/>
      <c r="AA115" s="20"/>
      <c r="AB115"/>
      <c r="AC115" s="257" t="s">
        <v>1181</v>
      </c>
      <c r="AE115" s="20"/>
      <c r="AF115" s="1"/>
      <c r="AG115" s="257" t="s">
        <v>2140</v>
      </c>
      <c r="AJ115" s="240"/>
      <c r="AK115" s="247"/>
      <c r="AV115" s="240"/>
      <c r="BI115" s="98"/>
      <c r="BJ115" s="98"/>
      <c r="BL115" s="1">
        <v>13</v>
      </c>
      <c r="CA115" s="193"/>
      <c r="CB115" s="193"/>
      <c r="CC115" s="193"/>
      <c r="CD115" s="193"/>
      <c r="CE115" s="193"/>
      <c r="CF115" s="193"/>
      <c r="CG115" s="157"/>
      <c r="CH115" s="157"/>
      <c r="CI115" s="157"/>
    </row>
    <row r="116" spans="1:89" ht="82.5">
      <c r="E116" s="99"/>
      <c r="G116" s="20"/>
      <c r="H116" s="15"/>
      <c r="I116" s="99"/>
      <c r="K116" s="20"/>
      <c r="L116" s="55"/>
      <c r="M116" s="1"/>
      <c r="N116" s="20"/>
      <c r="O116" s="20"/>
      <c r="P116" s="15"/>
      <c r="Q116" s="99"/>
      <c r="S116" s="20"/>
      <c r="T116" s="15"/>
      <c r="U116" s="99"/>
      <c r="W116" s="20"/>
      <c r="X116" s="15"/>
      <c r="Y116" s="99"/>
      <c r="AA116" s="20"/>
      <c r="AB116"/>
      <c r="AC116" s="257" t="s">
        <v>1182</v>
      </c>
      <c r="AE116" s="20"/>
      <c r="AF116" s="1"/>
      <c r="AG116" s="257" t="s">
        <v>2148</v>
      </c>
      <c r="AJ116" s="240"/>
      <c r="AK116" s="247"/>
      <c r="AV116" s="240"/>
      <c r="BI116" s="98"/>
      <c r="BJ116" s="98"/>
      <c r="BL116" s="1">
        <v>14</v>
      </c>
      <c r="CA116" s="193"/>
      <c r="CB116" s="193"/>
      <c r="CC116" s="193"/>
      <c r="CD116" s="193"/>
      <c r="CE116" s="193"/>
      <c r="CF116" s="193"/>
      <c r="CG116" s="157"/>
      <c r="CH116" s="157"/>
      <c r="CI116" s="157"/>
    </row>
    <row r="117" spans="1:89" ht="66">
      <c r="E117" s="99"/>
      <c r="G117" s="20"/>
      <c r="H117" s="15"/>
      <c r="I117" s="99"/>
      <c r="K117" s="20"/>
      <c r="L117" s="55"/>
      <c r="M117" s="1"/>
      <c r="N117" s="20"/>
      <c r="O117" s="20"/>
      <c r="P117" s="15"/>
      <c r="Q117" s="99"/>
      <c r="S117" s="20"/>
      <c r="T117" s="15"/>
      <c r="U117" s="99"/>
      <c r="W117" s="20"/>
      <c r="X117" s="15"/>
      <c r="Y117" s="99"/>
      <c r="AA117" s="20"/>
      <c r="AB117"/>
      <c r="AC117" s="257" t="s">
        <v>1183</v>
      </c>
      <c r="AE117" s="20"/>
      <c r="AF117" s="1"/>
      <c r="AG117" s="257" t="s">
        <v>2149</v>
      </c>
      <c r="AJ117" s="240"/>
      <c r="AK117" s="247"/>
      <c r="AV117" s="240"/>
      <c r="BI117" s="98"/>
      <c r="BJ117" s="98"/>
      <c r="BL117" s="1">
        <v>15</v>
      </c>
      <c r="CA117" s="193"/>
      <c r="CB117" s="193"/>
      <c r="CC117" s="193"/>
      <c r="CD117" s="193"/>
      <c r="CE117" s="193"/>
      <c r="CF117" s="193"/>
      <c r="CG117" s="157"/>
      <c r="CH117" s="157"/>
      <c r="CI117" s="157"/>
    </row>
    <row r="118" spans="1:89" ht="49.5">
      <c r="E118" s="99"/>
      <c r="G118" s="20"/>
      <c r="H118" s="15"/>
      <c r="I118" s="99"/>
      <c r="K118" s="20"/>
      <c r="L118" s="55"/>
      <c r="M118" s="1"/>
      <c r="N118" s="20"/>
      <c r="O118" s="20"/>
      <c r="P118" s="15"/>
      <c r="Q118" s="99"/>
      <c r="S118" s="20"/>
      <c r="T118" s="15"/>
      <c r="U118" s="99"/>
      <c r="W118" s="20"/>
      <c r="X118" s="15"/>
      <c r="Y118" s="99"/>
      <c r="AA118" s="20"/>
      <c r="AB118" s="15"/>
      <c r="AC118" s="99"/>
      <c r="AE118" s="20"/>
      <c r="AF118" s="1"/>
      <c r="AG118" s="257" t="s">
        <v>2129</v>
      </c>
      <c r="AJ118" s="240"/>
      <c r="AK118" s="247"/>
      <c r="AV118" s="240"/>
      <c r="BI118" s="98"/>
      <c r="BJ118" s="98"/>
      <c r="CA118" s="193"/>
      <c r="CB118" s="193"/>
      <c r="CC118" s="193"/>
      <c r="CD118" s="193"/>
      <c r="CE118" s="193"/>
      <c r="CF118" s="193"/>
      <c r="CG118" s="157"/>
      <c r="CH118" s="157"/>
      <c r="CI118" s="157"/>
    </row>
    <row r="119" spans="1:89">
      <c r="E119" s="99"/>
      <c r="G119" s="20"/>
      <c r="H119" s="15"/>
      <c r="I119" s="99"/>
      <c r="K119" s="20"/>
      <c r="L119" s="55"/>
      <c r="M119" s="1"/>
      <c r="N119" s="20"/>
      <c r="O119" s="20"/>
      <c r="P119" s="15"/>
      <c r="Q119" s="99"/>
      <c r="S119" s="20"/>
      <c r="T119" s="15"/>
      <c r="U119" s="99"/>
      <c r="W119" s="20"/>
      <c r="X119" s="15"/>
      <c r="Y119" s="99"/>
      <c r="AA119" s="20"/>
      <c r="AB119" s="15"/>
      <c r="AC119" s="99"/>
      <c r="AE119" s="20"/>
      <c r="AF119" s="1"/>
      <c r="AG119" s="260" t="s">
        <v>2146</v>
      </c>
      <c r="AJ119" s="240"/>
      <c r="AK119" s="247"/>
      <c r="AV119" s="240"/>
      <c r="BI119" s="98"/>
      <c r="BJ119" s="98"/>
      <c r="CA119" s="193"/>
      <c r="CB119" s="193"/>
      <c r="CC119" s="193"/>
      <c r="CD119" s="193"/>
      <c r="CE119" s="193"/>
      <c r="CF119" s="193"/>
      <c r="CG119" s="157"/>
      <c r="CH119" s="157"/>
      <c r="CI119" s="157"/>
    </row>
    <row r="120" spans="1:89">
      <c r="E120" s="99"/>
      <c r="G120" s="20"/>
      <c r="H120" s="15"/>
      <c r="I120" s="99"/>
      <c r="K120" s="20"/>
      <c r="L120" s="55"/>
      <c r="M120" s="1"/>
      <c r="N120" s="20"/>
      <c r="O120" s="20"/>
      <c r="P120" s="15"/>
      <c r="Q120" s="99"/>
      <c r="S120" s="20"/>
      <c r="T120" s="15"/>
      <c r="U120" s="99"/>
      <c r="W120" s="20"/>
      <c r="X120" s="15"/>
      <c r="Y120" s="99"/>
      <c r="AA120" s="20"/>
      <c r="AB120" s="15"/>
      <c r="AC120" s="99"/>
      <c r="AE120" s="20"/>
      <c r="AF120" s="15"/>
      <c r="AG120" s="257" t="s">
        <v>2150</v>
      </c>
      <c r="AJ120" s="240"/>
      <c r="AK120" s="247"/>
      <c r="AV120" s="240"/>
      <c r="BI120" s="98"/>
      <c r="BJ120" s="98"/>
      <c r="CA120" s="193"/>
      <c r="CB120" s="193"/>
      <c r="CC120" s="193"/>
      <c r="CD120" s="193"/>
      <c r="CE120" s="193"/>
      <c r="CF120" s="193"/>
      <c r="CG120" s="157"/>
      <c r="CH120" s="157"/>
      <c r="CI120" s="157"/>
    </row>
    <row r="121" spans="1:89">
      <c r="E121" s="99"/>
      <c r="G121" s="20"/>
      <c r="H121" s="15"/>
      <c r="I121" s="99"/>
      <c r="K121" s="20"/>
      <c r="L121" s="55"/>
      <c r="M121" s="1"/>
      <c r="N121" s="20"/>
      <c r="O121" s="20"/>
      <c r="P121" s="15"/>
      <c r="Q121" s="99"/>
      <c r="S121" s="20"/>
      <c r="T121" s="15"/>
      <c r="U121" s="99"/>
      <c r="W121" s="20"/>
      <c r="X121" s="15"/>
      <c r="Y121" s="99"/>
      <c r="AA121" s="20"/>
      <c r="AB121" s="15"/>
      <c r="AC121" s="99"/>
      <c r="AE121" s="20"/>
      <c r="AF121" s="15"/>
      <c r="AG121" s="99"/>
      <c r="AJ121" s="240"/>
      <c r="AK121" s="247"/>
      <c r="AV121" s="240"/>
      <c r="BI121" s="98"/>
      <c r="BJ121" s="98"/>
      <c r="CA121" s="193"/>
      <c r="CB121" s="193"/>
      <c r="CC121" s="193"/>
      <c r="CD121" s="193"/>
      <c r="CE121" s="193"/>
      <c r="CF121" s="193"/>
      <c r="CG121" s="157"/>
      <c r="CH121" s="157"/>
      <c r="CI121" s="157"/>
    </row>
    <row r="122" spans="1:89">
      <c r="E122" s="99"/>
      <c r="G122" s="20"/>
      <c r="H122" s="15"/>
      <c r="I122" s="99"/>
      <c r="K122" s="20"/>
      <c r="L122" s="55"/>
      <c r="M122" s="1"/>
      <c r="N122" s="20"/>
      <c r="O122" s="20"/>
      <c r="P122" s="15"/>
      <c r="Q122" s="99"/>
      <c r="S122" s="20"/>
      <c r="T122" s="15"/>
      <c r="U122" s="99"/>
      <c r="W122" s="20"/>
      <c r="X122" s="15"/>
      <c r="Y122" s="99"/>
      <c r="AA122" s="20"/>
      <c r="AB122" s="15"/>
      <c r="AC122" s="99"/>
      <c r="AE122" s="20"/>
      <c r="AF122" s="15"/>
      <c r="AG122" s="99"/>
      <c r="AJ122" s="240"/>
      <c r="AK122" s="247"/>
      <c r="AV122" s="240"/>
      <c r="BJ122" s="98"/>
      <c r="BL122" s="229"/>
      <c r="BM122" s="225" t="s">
        <v>225</v>
      </c>
      <c r="BN122" s="225" t="s">
        <v>288</v>
      </c>
      <c r="BO122" s="225" t="s">
        <v>588</v>
      </c>
      <c r="BP122" s="26" t="s">
        <v>589</v>
      </c>
      <c r="BQ122" s="26" t="s">
        <v>590</v>
      </c>
      <c r="BR122" s="26" t="s">
        <v>591</v>
      </c>
      <c r="BS122" s="26" t="s">
        <v>592</v>
      </c>
      <c r="BT122" s="26" t="s">
        <v>593</v>
      </c>
      <c r="BU122" s="26" t="s">
        <v>594</v>
      </c>
      <c r="CA122" s="193"/>
      <c r="CB122" s="193"/>
      <c r="CC122" s="193"/>
      <c r="CD122" s="193"/>
      <c r="CE122" s="193"/>
      <c r="CF122" s="193"/>
      <c r="CG122" s="157"/>
      <c r="CH122" s="157"/>
      <c r="CI122" s="157"/>
    </row>
    <row r="123" spans="1:89">
      <c r="E123" s="99"/>
      <c r="G123" s="20"/>
      <c r="H123" s="15"/>
      <c r="I123" s="99"/>
      <c r="K123" s="20"/>
      <c r="L123" s="55"/>
      <c r="M123" s="1"/>
      <c r="N123" s="20"/>
      <c r="O123" s="20"/>
      <c r="P123" s="15"/>
      <c r="Q123" s="99"/>
      <c r="S123" s="20"/>
      <c r="T123" s="15"/>
      <c r="U123" s="99"/>
      <c r="W123" s="20"/>
      <c r="X123" s="15"/>
      <c r="Y123" s="99"/>
      <c r="AA123" s="20"/>
      <c r="AB123" s="15"/>
      <c r="AC123" s="99"/>
      <c r="AE123" s="20"/>
      <c r="AF123" s="15"/>
      <c r="AG123" s="99"/>
      <c r="AJ123" s="240"/>
      <c r="AK123" s="247"/>
      <c r="AV123" s="240"/>
      <c r="BJ123" s="98"/>
      <c r="BL123" s="1">
        <v>1</v>
      </c>
      <c r="CA123" s="193"/>
      <c r="CB123" s="193"/>
      <c r="CC123" s="193"/>
      <c r="CD123" s="193"/>
      <c r="CE123" s="193"/>
      <c r="CF123" s="193"/>
      <c r="CG123" s="157"/>
      <c r="CH123" s="157"/>
      <c r="CI123" s="157"/>
    </row>
    <row r="124" spans="1:89">
      <c r="E124" s="99"/>
      <c r="G124" s="20"/>
      <c r="H124" s="15"/>
      <c r="I124" s="99"/>
      <c r="K124" s="20"/>
      <c r="L124" s="55"/>
      <c r="M124" s="1"/>
      <c r="N124" s="20"/>
      <c r="O124" s="20"/>
      <c r="P124" s="15"/>
      <c r="Q124" s="99"/>
      <c r="S124" s="20"/>
      <c r="T124" s="15"/>
      <c r="U124" s="99"/>
      <c r="W124" s="20"/>
      <c r="X124" s="15"/>
      <c r="Y124" s="99"/>
      <c r="AA124" s="20"/>
      <c r="AB124" s="15"/>
      <c r="AC124" s="99"/>
      <c r="AE124" s="20"/>
      <c r="AF124" s="15"/>
      <c r="AG124" s="99"/>
      <c r="AJ124" s="240"/>
      <c r="AK124" s="247"/>
      <c r="AV124" s="240"/>
      <c r="BJ124" s="98"/>
      <c r="BL124" s="1">
        <v>2</v>
      </c>
      <c r="BM124" s="26" t="s">
        <v>595</v>
      </c>
      <c r="BN124" s="26" t="s">
        <v>596</v>
      </c>
      <c r="BO124" s="26" t="s">
        <v>597</v>
      </c>
      <c r="CA124" s="193"/>
      <c r="CB124" s="193"/>
      <c r="CC124" s="193"/>
      <c r="CD124" s="193"/>
      <c r="CE124" s="193"/>
      <c r="CF124" s="193"/>
      <c r="CG124" s="157"/>
      <c r="CH124" s="157"/>
      <c r="CI124" s="157"/>
    </row>
    <row r="125" spans="1:89">
      <c r="D125" s="66"/>
      <c r="E125" s="99"/>
      <c r="G125" s="20"/>
      <c r="H125" s="15"/>
      <c r="I125" s="99"/>
      <c r="K125" s="20"/>
      <c r="L125" s="55"/>
      <c r="M125" s="1"/>
      <c r="N125" s="20"/>
      <c r="O125" s="20"/>
      <c r="P125" s="15"/>
      <c r="Q125" s="99"/>
      <c r="S125" s="20"/>
      <c r="T125" s="15"/>
      <c r="U125" s="99"/>
      <c r="W125" s="20"/>
      <c r="X125" s="15"/>
      <c r="Y125" s="99"/>
      <c r="AA125" s="20"/>
      <c r="AB125" s="15"/>
      <c r="AC125" s="99"/>
      <c r="AE125" s="20"/>
      <c r="AF125" s="15"/>
      <c r="AG125" s="99"/>
      <c r="AJ125" s="240"/>
      <c r="AK125" s="247"/>
      <c r="AV125" s="240"/>
      <c r="BJ125" s="98"/>
      <c r="BL125" s="1">
        <v>3</v>
      </c>
      <c r="BM125" s="26" t="s">
        <v>598</v>
      </c>
      <c r="BN125" s="26" t="s">
        <v>599</v>
      </c>
      <c r="BO125" s="26" t="s">
        <v>600</v>
      </c>
      <c r="CA125" s="193"/>
      <c r="CB125" s="193"/>
      <c r="CC125" s="193"/>
      <c r="CD125" s="193"/>
      <c r="CE125" s="193"/>
      <c r="CF125" s="193"/>
      <c r="CG125" s="157"/>
      <c r="CH125" s="157"/>
      <c r="CI125" s="157"/>
    </row>
    <row r="126" spans="1:89">
      <c r="C126" s="66" t="s">
        <v>369</v>
      </c>
      <c r="E126" s="99"/>
      <c r="G126" s="20"/>
      <c r="H126" s="15"/>
      <c r="I126" s="99"/>
      <c r="K126" s="20"/>
      <c r="L126" s="55"/>
      <c r="M126" s="1"/>
      <c r="N126" s="20"/>
      <c r="O126" s="20"/>
      <c r="P126" s="15"/>
      <c r="Q126" s="99"/>
      <c r="S126" s="20"/>
      <c r="T126" s="15"/>
      <c r="U126" s="99"/>
      <c r="W126" s="20"/>
      <c r="X126" s="15"/>
      <c r="Y126" s="99"/>
      <c r="AA126" s="20"/>
      <c r="AB126" s="15"/>
      <c r="AC126" s="99"/>
      <c r="AE126" s="20"/>
      <c r="AF126" s="15"/>
      <c r="AG126" s="99"/>
      <c r="AJ126" s="240"/>
      <c r="AK126" s="247"/>
      <c r="AV126" s="240"/>
      <c r="BJ126" s="98"/>
      <c r="BL126" s="1">
        <v>4</v>
      </c>
      <c r="BM126" s="26" t="s">
        <v>601</v>
      </c>
      <c r="BN126" s="26" t="s">
        <v>602</v>
      </c>
      <c r="BO126" s="26" t="s">
        <v>603</v>
      </c>
      <c r="CA126" s="193"/>
      <c r="CB126" s="193"/>
      <c r="CC126" s="193"/>
      <c r="CD126" s="193"/>
      <c r="CE126" s="193"/>
      <c r="CF126" s="193"/>
      <c r="CG126" s="157"/>
      <c r="CH126" s="157"/>
      <c r="CI126" s="157"/>
    </row>
    <row r="127" spans="1:89" s="119" customFormat="1">
      <c r="A127" s="199"/>
      <c r="B127" s="65"/>
      <c r="C127" s="113"/>
      <c r="D127" s="53" t="s">
        <v>361</v>
      </c>
      <c r="E127" s="53" t="s">
        <v>361</v>
      </c>
      <c r="F127" s="114"/>
      <c r="G127" s="115"/>
      <c r="H127" s="53" t="s">
        <v>362</v>
      </c>
      <c r="I127" s="53" t="s">
        <v>362</v>
      </c>
      <c r="J127" s="116"/>
      <c r="K127" s="115"/>
      <c r="L127" s="53" t="s">
        <v>363</v>
      </c>
      <c r="M127" s="53" t="s">
        <v>363</v>
      </c>
      <c r="N127" s="115"/>
      <c r="O127" s="115"/>
      <c r="P127" s="53" t="s">
        <v>364</v>
      </c>
      <c r="Q127" s="53" t="s">
        <v>364</v>
      </c>
      <c r="R127" s="77"/>
      <c r="S127" s="78"/>
      <c r="T127" s="53" t="s">
        <v>365</v>
      </c>
      <c r="U127" s="53" t="s">
        <v>365</v>
      </c>
      <c r="V127" s="79"/>
      <c r="W127" s="79"/>
      <c r="X127" s="53" t="s">
        <v>366</v>
      </c>
      <c r="Y127" s="53" t="s">
        <v>366</v>
      </c>
      <c r="Z127" s="116"/>
      <c r="AA127" s="115"/>
      <c r="AB127" s="53" t="s">
        <v>1</v>
      </c>
      <c r="AC127" s="53" t="s">
        <v>1</v>
      </c>
      <c r="AD127" s="116"/>
      <c r="AE127" s="115"/>
      <c r="AF127" s="53" t="s">
        <v>287</v>
      </c>
      <c r="AG127" s="53" t="s">
        <v>287</v>
      </c>
      <c r="AH127" s="116"/>
      <c r="AI127" s="116"/>
      <c r="AJ127" s="241" t="s">
        <v>288</v>
      </c>
      <c r="AK127" s="248" t="s">
        <v>288</v>
      </c>
      <c r="AL127" s="117"/>
      <c r="AM127" s="118"/>
      <c r="AN127" s="53" t="s">
        <v>5</v>
      </c>
      <c r="AO127" s="53" t="s">
        <v>5</v>
      </c>
      <c r="AR127" s="53" t="s">
        <v>321</v>
      </c>
      <c r="AS127" s="53" t="s">
        <v>321</v>
      </c>
      <c r="AV127" s="273" t="s">
        <v>4</v>
      </c>
      <c r="AW127" s="53" t="s">
        <v>4</v>
      </c>
      <c r="AZ127" s="53" t="s">
        <v>289</v>
      </c>
      <c r="BA127" s="53" t="s">
        <v>289</v>
      </c>
      <c r="BB127" s="109"/>
      <c r="BC127" s="109"/>
      <c r="BI127" s="1"/>
      <c r="BJ127" s="98"/>
      <c r="BL127" s="119">
        <v>5</v>
      </c>
      <c r="BM127" s="116" t="s">
        <v>604</v>
      </c>
      <c r="BN127" s="116" t="s">
        <v>605</v>
      </c>
      <c r="BO127" s="116" t="s">
        <v>606</v>
      </c>
      <c r="BP127" s="116"/>
      <c r="BQ127" s="116"/>
      <c r="BR127" s="116"/>
      <c r="BS127" s="116"/>
      <c r="BT127" s="116"/>
      <c r="BU127" s="116"/>
      <c r="BV127" s="116"/>
      <c r="CA127" s="194"/>
      <c r="CB127" s="194"/>
      <c r="CC127" s="194"/>
      <c r="CD127" s="194"/>
      <c r="CE127" s="194"/>
      <c r="CF127" s="194"/>
      <c r="CG127" s="180"/>
      <c r="CH127" s="180"/>
      <c r="CI127" s="180"/>
      <c r="CJ127" s="335"/>
      <c r="CK127" s="116"/>
    </row>
    <row r="128" spans="1:89">
      <c r="B128" s="120"/>
      <c r="D128" s="87" t="s">
        <v>313</v>
      </c>
      <c r="E128" s="87" t="s">
        <v>313</v>
      </c>
      <c r="G128" s="20"/>
      <c r="H128" s="87" t="s">
        <v>313</v>
      </c>
      <c r="I128" s="87" t="s">
        <v>313</v>
      </c>
      <c r="K128" s="20"/>
      <c r="L128" s="87" t="s">
        <v>313</v>
      </c>
      <c r="M128" s="87" t="s">
        <v>313</v>
      </c>
      <c r="N128" s="20"/>
      <c r="O128" s="20"/>
      <c r="P128" s="87" t="s">
        <v>313</v>
      </c>
      <c r="Q128" s="87" t="s">
        <v>313</v>
      </c>
      <c r="R128" s="90"/>
      <c r="S128" s="90"/>
      <c r="T128" s="87" t="s">
        <v>313</v>
      </c>
      <c r="U128" s="87" t="s">
        <v>313</v>
      </c>
      <c r="V128" s="90"/>
      <c r="W128" s="90"/>
      <c r="X128" s="87" t="s">
        <v>313</v>
      </c>
      <c r="Y128" s="87" t="s">
        <v>313</v>
      </c>
      <c r="AA128" s="20"/>
      <c r="AB128" s="87" t="s">
        <v>313</v>
      </c>
      <c r="AC128" s="87" t="s">
        <v>370</v>
      </c>
      <c r="AE128" s="20"/>
      <c r="AF128" s="87" t="s">
        <v>313</v>
      </c>
      <c r="AG128" s="87" t="s">
        <v>313</v>
      </c>
      <c r="AJ128" s="242" t="s">
        <v>313</v>
      </c>
      <c r="AK128" s="249" t="s">
        <v>313</v>
      </c>
      <c r="AN128" s="87" t="s">
        <v>313</v>
      </c>
      <c r="AO128" s="87" t="s">
        <v>313</v>
      </c>
      <c r="AR128" s="87" t="s">
        <v>313</v>
      </c>
      <c r="AS128" s="87" t="s">
        <v>313</v>
      </c>
      <c r="AV128" s="87" t="s">
        <v>313</v>
      </c>
      <c r="AW128" s="87" t="s">
        <v>313</v>
      </c>
      <c r="AZ128" s="87" t="s">
        <v>313</v>
      </c>
      <c r="BA128" s="87" t="s">
        <v>313</v>
      </c>
      <c r="BB128" s="111"/>
      <c r="BC128" s="111"/>
      <c r="BJ128" s="98"/>
      <c r="BL128" s="1">
        <v>6</v>
      </c>
      <c r="BM128" s="26" t="s">
        <v>607</v>
      </c>
      <c r="CA128" s="193"/>
      <c r="CB128" s="193"/>
      <c r="CC128" s="193"/>
      <c r="CD128" s="193"/>
      <c r="CE128" s="193"/>
      <c r="CF128" s="193"/>
      <c r="CG128" s="157"/>
      <c r="CH128" s="157"/>
      <c r="CI128" s="157"/>
    </row>
    <row r="129" spans="4:87" ht="37.5" thickBot="1">
      <c r="D129" s="92" t="s">
        <v>299</v>
      </c>
      <c r="E129" s="93" t="s">
        <v>300</v>
      </c>
      <c r="G129" s="20"/>
      <c r="H129" s="92" t="s">
        <v>299</v>
      </c>
      <c r="I129" s="93" t="s">
        <v>300</v>
      </c>
      <c r="K129" s="20"/>
      <c r="L129" s="92" t="s">
        <v>299</v>
      </c>
      <c r="M129" s="93" t="s">
        <v>300</v>
      </c>
      <c r="N129" s="20"/>
      <c r="O129" s="20"/>
      <c r="P129" s="94" t="s">
        <v>299</v>
      </c>
      <c r="Q129" s="95" t="s">
        <v>300</v>
      </c>
      <c r="S129" s="20"/>
      <c r="T129" s="94" t="s">
        <v>299</v>
      </c>
      <c r="U129" s="95" t="s">
        <v>300</v>
      </c>
      <c r="V129" s="34"/>
      <c r="W129" s="20"/>
      <c r="X129" s="94" t="s">
        <v>299</v>
      </c>
      <c r="Y129" s="95" t="s">
        <v>300</v>
      </c>
      <c r="AA129" s="20"/>
      <c r="AB129" s="92" t="s">
        <v>299</v>
      </c>
      <c r="AC129" s="93" t="s">
        <v>300</v>
      </c>
      <c r="AE129" s="20"/>
      <c r="AF129" s="92" t="s">
        <v>299</v>
      </c>
      <c r="AG129" s="93" t="s">
        <v>300</v>
      </c>
      <c r="AJ129" s="243" t="s">
        <v>299</v>
      </c>
      <c r="AK129" s="250" t="s">
        <v>300</v>
      </c>
      <c r="AN129" s="92" t="s">
        <v>299</v>
      </c>
      <c r="AO129" s="93" t="s">
        <v>300</v>
      </c>
      <c r="AR129" s="274" t="s">
        <v>299</v>
      </c>
      <c r="AS129" s="361" t="s">
        <v>300</v>
      </c>
      <c r="AV129" s="282" t="s">
        <v>299</v>
      </c>
      <c r="AW129" s="93" t="s">
        <v>300</v>
      </c>
      <c r="AZ129" s="92" t="s">
        <v>299</v>
      </c>
      <c r="BA129" s="93" t="s">
        <v>300</v>
      </c>
      <c r="BB129" s="112"/>
      <c r="BC129" s="112"/>
      <c r="BJ129" s="98"/>
      <c r="BL129" s="1">
        <v>7</v>
      </c>
      <c r="BM129" s="26" t="s">
        <v>608</v>
      </c>
      <c r="CA129" s="193"/>
      <c r="CB129" s="193"/>
      <c r="CC129" s="193"/>
      <c r="CD129" s="193"/>
      <c r="CE129" s="193"/>
      <c r="CF129" s="193"/>
      <c r="CG129" s="157"/>
      <c r="CH129" s="157"/>
      <c r="CI129" s="157"/>
    </row>
    <row r="130" spans="4:87" ht="66.75" thickBot="1">
      <c r="D130" s="55" t="s">
        <v>1299</v>
      </c>
      <c r="E130" s="263" t="s">
        <v>1366</v>
      </c>
      <c r="G130" s="20">
        <v>56</v>
      </c>
      <c r="H130" s="296" t="s">
        <v>2295</v>
      </c>
      <c r="I130" s="304" t="s">
        <v>2346</v>
      </c>
      <c r="K130" s="20">
        <v>56</v>
      </c>
      <c r="L130" s="272" t="s">
        <v>1840</v>
      </c>
      <c r="M130" s="155" t="s">
        <v>2003</v>
      </c>
      <c r="N130" s="20"/>
      <c r="O130" s="20"/>
      <c r="P130" s="155" t="s">
        <v>2270</v>
      </c>
      <c r="Q130" s="297" t="s">
        <v>2490</v>
      </c>
      <c r="S130" s="20"/>
      <c r="T130" s="55" t="s">
        <v>2581</v>
      </c>
      <c r="U130" s="155" t="s">
        <v>2645</v>
      </c>
      <c r="W130" s="20"/>
      <c r="X130" s="55" t="s">
        <v>2672</v>
      </c>
      <c r="Y130" s="155" t="s">
        <v>2739</v>
      </c>
      <c r="AA130" s="20"/>
      <c r="AB130" s="55" t="s">
        <v>1072</v>
      </c>
      <c r="AC130" s="155" t="s">
        <v>1184</v>
      </c>
      <c r="AE130" s="20"/>
      <c r="AF130" s="157" t="s">
        <v>2077</v>
      </c>
      <c r="AG130" s="155" t="s">
        <v>2151</v>
      </c>
      <c r="AJ130" s="239" t="s">
        <v>899</v>
      </c>
      <c r="AK130" s="246" t="s">
        <v>974</v>
      </c>
      <c r="AN130" s="157" t="s">
        <v>1417</v>
      </c>
      <c r="AO130" s="270" t="s">
        <v>1461</v>
      </c>
      <c r="AR130" s="362" t="s">
        <v>2197</v>
      </c>
      <c r="AS130" s="363" t="s">
        <v>2236</v>
      </c>
      <c r="AV130" s="239" t="s">
        <v>1703</v>
      </c>
      <c r="AW130" s="98" t="s">
        <v>815</v>
      </c>
      <c r="AZ130" s="154" t="s">
        <v>230</v>
      </c>
      <c r="BA130" s="154" t="s">
        <v>230</v>
      </c>
      <c r="BB130" s="106"/>
      <c r="BC130" s="106"/>
      <c r="BJ130" s="98"/>
      <c r="BL130" s="1">
        <v>8</v>
      </c>
      <c r="BM130" s="26" t="s">
        <v>609</v>
      </c>
      <c r="CA130" s="193"/>
      <c r="CB130" s="193"/>
      <c r="CC130" s="193"/>
      <c r="CD130" s="193"/>
      <c r="CE130" s="193"/>
      <c r="CF130" s="193"/>
      <c r="CG130" s="157"/>
      <c r="CH130" s="157"/>
      <c r="CI130" s="157"/>
    </row>
    <row r="131" spans="4:87" ht="66.75" thickBot="1">
      <c r="D131" s="260" t="s">
        <v>1300</v>
      </c>
      <c r="E131" s="264" t="s">
        <v>1367</v>
      </c>
      <c r="G131" s="20"/>
      <c r="H131" s="260" t="s">
        <v>2296</v>
      </c>
      <c r="I131" s="305" t="s">
        <v>2347</v>
      </c>
      <c r="K131" s="20"/>
      <c r="L131" s="215" t="s">
        <v>1841</v>
      </c>
      <c r="M131" s="284" t="s">
        <v>2004</v>
      </c>
      <c r="N131" s="20"/>
      <c r="O131" s="20"/>
      <c r="P131" s="260" t="s">
        <v>2434</v>
      </c>
      <c r="Q131" s="323" t="s">
        <v>2491</v>
      </c>
      <c r="S131" s="20"/>
      <c r="T131" s="260" t="s">
        <v>2582</v>
      </c>
      <c r="U131" s="257" t="s">
        <v>2646</v>
      </c>
      <c r="W131" s="20"/>
      <c r="X131" s="260" t="s">
        <v>2673</v>
      </c>
      <c r="Y131" s="257" t="s">
        <v>2740</v>
      </c>
      <c r="AA131" s="20"/>
      <c r="AB131" s="55" t="s">
        <v>1073</v>
      </c>
      <c r="AC131" s="257" t="s">
        <v>1185</v>
      </c>
      <c r="AE131" s="20"/>
      <c r="AF131" s="157" t="s">
        <v>2078</v>
      </c>
      <c r="AG131" s="257" t="s">
        <v>2153</v>
      </c>
      <c r="AJ131" s="239" t="s">
        <v>900</v>
      </c>
      <c r="AK131" s="246" t="s">
        <v>975</v>
      </c>
      <c r="AN131" s="157" t="s">
        <v>1418</v>
      </c>
      <c r="AO131" s="270" t="s">
        <v>1462</v>
      </c>
      <c r="AR131" s="362" t="s">
        <v>3122</v>
      </c>
      <c r="AS131" s="363" t="s">
        <v>2237</v>
      </c>
      <c r="AV131" s="239" t="s">
        <v>1704</v>
      </c>
      <c r="AW131" s="98" t="s">
        <v>816</v>
      </c>
      <c r="AZ131" s="103" t="s">
        <v>446</v>
      </c>
      <c r="BA131" s="103" t="s">
        <v>231</v>
      </c>
      <c r="BB131" s="106"/>
      <c r="BC131" s="106"/>
      <c r="BJ131" s="98"/>
      <c r="BL131" s="1">
        <v>9</v>
      </c>
      <c r="BM131" s="26" t="s">
        <v>610</v>
      </c>
      <c r="CA131" s="193"/>
      <c r="CB131" s="193"/>
      <c r="CC131" s="193"/>
      <c r="CD131" s="193"/>
      <c r="CE131" s="193"/>
      <c r="CF131" s="193"/>
      <c r="CG131" s="157"/>
      <c r="CH131" s="157"/>
      <c r="CI131" s="157"/>
    </row>
    <row r="132" spans="4:87" ht="83.25" thickBot="1">
      <c r="D132" s="260" t="s">
        <v>1301</v>
      </c>
      <c r="E132" s="264" t="s">
        <v>1368</v>
      </c>
      <c r="G132" s="20"/>
      <c r="H132" s="260" t="s">
        <v>2297</v>
      </c>
      <c r="I132" s="305" t="s">
        <v>2348</v>
      </c>
      <c r="K132" s="20"/>
      <c r="L132" s="215" t="s">
        <v>1842</v>
      </c>
      <c r="M132" s="284" t="s">
        <v>2005</v>
      </c>
      <c r="N132" s="20"/>
      <c r="O132" s="20"/>
      <c r="P132" s="260" t="s">
        <v>2435</v>
      </c>
      <c r="Q132" s="323" t="s">
        <v>2492</v>
      </c>
      <c r="S132" s="20"/>
      <c r="T132" s="260" t="s">
        <v>2583</v>
      </c>
      <c r="U132" s="257" t="s">
        <v>2647</v>
      </c>
      <c r="W132" s="20"/>
      <c r="X132" s="260" t="s">
        <v>2674</v>
      </c>
      <c r="Y132" s="257" t="s">
        <v>2741</v>
      </c>
      <c r="AA132" s="20"/>
      <c r="AB132" s="55" t="s">
        <v>1074</v>
      </c>
      <c r="AC132" s="257" t="s">
        <v>1186</v>
      </c>
      <c r="AE132" s="20"/>
      <c r="AF132" s="55" t="s">
        <v>2079</v>
      </c>
      <c r="AG132" s="257" t="s">
        <v>2156</v>
      </c>
      <c r="AJ132" s="239" t="s">
        <v>901</v>
      </c>
      <c r="AK132" s="247" t="s">
        <v>976</v>
      </c>
      <c r="AN132" s="157" t="s">
        <v>1419</v>
      </c>
      <c r="AO132" s="270" t="s">
        <v>1463</v>
      </c>
      <c r="AR132" s="362" t="s">
        <v>3126</v>
      </c>
      <c r="AS132" s="363" t="s">
        <v>2238</v>
      </c>
      <c r="AV132" s="239" t="s">
        <v>1705</v>
      </c>
      <c r="AW132" s="98" t="s">
        <v>817</v>
      </c>
      <c r="AZ132" s="103" t="s">
        <v>449</v>
      </c>
      <c r="BA132" s="103" t="s">
        <v>232</v>
      </c>
      <c r="BB132" s="106"/>
      <c r="BC132" s="106"/>
      <c r="BJ132" s="98"/>
      <c r="BL132" s="1">
        <v>10</v>
      </c>
      <c r="BM132" s="26" t="s">
        <v>611</v>
      </c>
      <c r="CA132" s="193"/>
      <c r="CB132" s="193"/>
      <c r="CC132" s="193"/>
      <c r="CD132" s="193"/>
      <c r="CE132" s="193"/>
      <c r="CF132" s="193"/>
      <c r="CG132" s="157"/>
      <c r="CH132" s="157"/>
      <c r="CI132" s="157"/>
    </row>
    <row r="133" spans="4:87" ht="83.25" thickBot="1">
      <c r="D133" s="260" t="s">
        <v>1302</v>
      </c>
      <c r="E133" s="264" t="s">
        <v>1369</v>
      </c>
      <c r="G133" s="20"/>
      <c r="H133" s="257" t="s">
        <v>2287</v>
      </c>
      <c r="I133" s="305" t="s">
        <v>2349</v>
      </c>
      <c r="K133" s="20"/>
      <c r="L133" s="215" t="s">
        <v>1843</v>
      </c>
      <c r="M133" s="284" t="s">
        <v>2006</v>
      </c>
      <c r="N133" s="20"/>
      <c r="O133" s="20"/>
      <c r="P133" s="260" t="s">
        <v>2436</v>
      </c>
      <c r="Q133" s="323" t="s">
        <v>2493</v>
      </c>
      <c r="S133" s="20"/>
      <c r="T133" s="260" t="s">
        <v>2584</v>
      </c>
      <c r="U133" s="257" t="s">
        <v>2648</v>
      </c>
      <c r="W133" s="20"/>
      <c r="X133" s="260" t="s">
        <v>2675</v>
      </c>
      <c r="Y133" s="257" t="s">
        <v>2742</v>
      </c>
      <c r="AA133" s="20"/>
      <c r="AB133" s="55" t="s">
        <v>1075</v>
      </c>
      <c r="AC133" s="257" t="s">
        <v>1187</v>
      </c>
      <c r="AE133" s="20"/>
      <c r="AF133" s="260" t="s">
        <v>2080</v>
      </c>
      <c r="AG133" s="257" t="s">
        <v>2155</v>
      </c>
      <c r="AJ133" s="239" t="s">
        <v>902</v>
      </c>
      <c r="AK133" s="246" t="s">
        <v>977</v>
      </c>
      <c r="AN133" s="157" t="s">
        <v>1420</v>
      </c>
      <c r="AO133" s="272" t="s">
        <v>1464</v>
      </c>
      <c r="AR133" s="362" t="s">
        <v>3127</v>
      </c>
      <c r="AS133" s="363" t="s">
        <v>2239</v>
      </c>
      <c r="AV133" s="239" t="s">
        <v>1706</v>
      </c>
      <c r="AW133" s="98" t="s">
        <v>156</v>
      </c>
      <c r="AZ133" s="103" t="s">
        <v>1634</v>
      </c>
      <c r="BA133" s="103" t="s">
        <v>233</v>
      </c>
      <c r="BB133" s="106"/>
      <c r="BC133" s="106"/>
      <c r="BJ133" s="98"/>
      <c r="BL133" s="1">
        <v>11</v>
      </c>
      <c r="BM133" s="26" t="s">
        <v>612</v>
      </c>
      <c r="CA133" s="193"/>
      <c r="CB133" s="193"/>
      <c r="CC133" s="193"/>
      <c r="CD133" s="193"/>
      <c r="CE133" s="193"/>
      <c r="CF133" s="193"/>
      <c r="CG133" s="157"/>
      <c r="CH133" s="157"/>
      <c r="CI133" s="157"/>
    </row>
    <row r="134" spans="4:87" ht="99.75" thickBot="1">
      <c r="D134" s="260" t="s">
        <v>1303</v>
      </c>
      <c r="E134" s="264" t="s">
        <v>1370</v>
      </c>
      <c r="G134" s="20"/>
      <c r="H134" s="260" t="s">
        <v>2298</v>
      </c>
      <c r="I134" s="305" t="s">
        <v>2350</v>
      </c>
      <c r="K134" s="20"/>
      <c r="L134" s="215" t="s">
        <v>1844</v>
      </c>
      <c r="M134" s="257" t="s">
        <v>2007</v>
      </c>
      <c r="N134" s="20"/>
      <c r="O134" s="20"/>
      <c r="P134" s="257" t="s">
        <v>2287</v>
      </c>
      <c r="Q134" s="323" t="s">
        <v>2494</v>
      </c>
      <c r="S134" s="20"/>
      <c r="T134" s="260" t="s">
        <v>2585</v>
      </c>
      <c r="U134" s="257" t="s">
        <v>2649</v>
      </c>
      <c r="W134" s="20"/>
      <c r="X134" s="260" t="s">
        <v>2676</v>
      </c>
      <c r="Y134" s="257" t="s">
        <v>2743</v>
      </c>
      <c r="AA134" s="20"/>
      <c r="AB134" s="55" t="s">
        <v>1076</v>
      </c>
      <c r="AC134" s="257" t="s">
        <v>1188</v>
      </c>
      <c r="AE134" s="20"/>
      <c r="AF134" s="260" t="s">
        <v>2081</v>
      </c>
      <c r="AG134" s="257" t="s">
        <v>2159</v>
      </c>
      <c r="AJ134" s="239" t="s">
        <v>903</v>
      </c>
      <c r="AK134" s="246" t="s">
        <v>978</v>
      </c>
      <c r="AN134" s="157" t="s">
        <v>1421</v>
      </c>
      <c r="AO134" s="270" t="s">
        <v>1465</v>
      </c>
      <c r="AR134" s="362" t="s">
        <v>3128</v>
      </c>
      <c r="AS134" s="363" t="s">
        <v>2240</v>
      </c>
      <c r="AV134" s="239" t="s">
        <v>1707</v>
      </c>
      <c r="AW134" s="98" t="s">
        <v>157</v>
      </c>
      <c r="AZ134" s="103" t="s">
        <v>1635</v>
      </c>
      <c r="BA134" s="103" t="s">
        <v>234</v>
      </c>
      <c r="BB134" s="106"/>
      <c r="BC134" s="106"/>
      <c r="BJ134" s="98"/>
      <c r="BL134" s="1">
        <v>12</v>
      </c>
      <c r="CA134" s="193"/>
      <c r="CB134" s="193"/>
      <c r="CC134" s="193"/>
      <c r="CD134" s="193"/>
      <c r="CE134" s="193"/>
      <c r="CF134" s="193"/>
      <c r="CG134" s="157"/>
      <c r="CH134" s="157"/>
      <c r="CI134" s="157"/>
    </row>
    <row r="135" spans="4:87" ht="83.25" thickBot="1">
      <c r="D135" s="260" t="s">
        <v>1304</v>
      </c>
      <c r="E135" s="264" t="s">
        <v>1371</v>
      </c>
      <c r="G135" s="20"/>
      <c r="H135" s="260" t="s">
        <v>2299</v>
      </c>
      <c r="I135" s="305" t="s">
        <v>2351</v>
      </c>
      <c r="K135" s="20"/>
      <c r="L135" s="215" t="s">
        <v>1845</v>
      </c>
      <c r="M135" s="257" t="s">
        <v>2008</v>
      </c>
      <c r="N135" s="20"/>
      <c r="O135" s="20"/>
      <c r="P135" s="260" t="s">
        <v>2437</v>
      </c>
      <c r="Q135" s="323" t="s">
        <v>2495</v>
      </c>
      <c r="S135" s="20"/>
      <c r="T135" s="260" t="s">
        <v>2586</v>
      </c>
      <c r="U135" s="257" t="s">
        <v>2650</v>
      </c>
      <c r="W135" s="20"/>
      <c r="X135" s="260" t="s">
        <v>2677</v>
      </c>
      <c r="Y135" s="257" t="s">
        <v>2744</v>
      </c>
      <c r="AA135" s="20"/>
      <c r="AB135" s="55" t="s">
        <v>1077</v>
      </c>
      <c r="AC135" s="257" t="s">
        <v>1189</v>
      </c>
      <c r="AE135" s="20"/>
      <c r="AF135" s="157" t="s">
        <v>2082</v>
      </c>
      <c r="AG135" s="257" t="s">
        <v>2160</v>
      </c>
      <c r="AJ135" s="239" t="s">
        <v>904</v>
      </c>
      <c r="AK135" s="247" t="s">
        <v>979</v>
      </c>
      <c r="AN135" s="157" t="s">
        <v>1422</v>
      </c>
      <c r="AO135" s="270" t="s">
        <v>1466</v>
      </c>
      <c r="AR135" s="362" t="s">
        <v>2198</v>
      </c>
      <c r="AS135" s="363" t="s">
        <v>2241</v>
      </c>
      <c r="AV135" s="239" t="s">
        <v>1708</v>
      </c>
      <c r="AW135" s="98" t="s">
        <v>158</v>
      </c>
      <c r="AZ135" s="103" t="s">
        <v>235</v>
      </c>
      <c r="BA135" s="103" t="s">
        <v>236</v>
      </c>
      <c r="BB135" s="106"/>
      <c r="BC135" s="106"/>
      <c r="BJ135" s="98"/>
      <c r="BL135" s="1">
        <v>13</v>
      </c>
      <c r="CA135" s="193"/>
      <c r="CB135" s="193"/>
      <c r="CC135" s="193"/>
      <c r="CD135" s="193"/>
      <c r="CE135" s="193"/>
      <c r="CF135" s="193"/>
      <c r="CG135" s="157"/>
      <c r="CH135" s="157"/>
      <c r="CI135" s="157"/>
    </row>
    <row r="136" spans="4:87" ht="66.75" thickBot="1">
      <c r="D136" s="260" t="s">
        <v>1305</v>
      </c>
      <c r="E136" s="264" t="s">
        <v>1372</v>
      </c>
      <c r="G136" s="20"/>
      <c r="H136" s="260" t="s">
        <v>2300</v>
      </c>
      <c r="I136" s="305" t="s">
        <v>2352</v>
      </c>
      <c r="K136" s="20"/>
      <c r="L136" s="215" t="s">
        <v>1846</v>
      </c>
      <c r="M136" s="257" t="s">
        <v>2009</v>
      </c>
      <c r="N136" s="20"/>
      <c r="O136" s="20"/>
      <c r="P136" s="260" t="s">
        <v>2438</v>
      </c>
      <c r="Q136" s="323" t="s">
        <v>2496</v>
      </c>
      <c r="S136" s="20"/>
      <c r="T136" s="260" t="s">
        <v>2587</v>
      </c>
      <c r="U136" s="257" t="s">
        <v>2651</v>
      </c>
      <c r="W136" s="20"/>
      <c r="X136" s="260" t="s">
        <v>2678</v>
      </c>
      <c r="Y136" s="257" t="s">
        <v>2745</v>
      </c>
      <c r="AA136" s="20"/>
      <c r="AB136" s="55" t="s">
        <v>1078</v>
      </c>
      <c r="AC136" s="257" t="s">
        <v>1190</v>
      </c>
      <c r="AE136" s="20"/>
      <c r="AF136" s="55" t="s">
        <v>2083</v>
      </c>
      <c r="AG136" s="350" t="s">
        <v>2161</v>
      </c>
      <c r="AJ136" s="239" t="s">
        <v>905</v>
      </c>
      <c r="AK136" s="247" t="s">
        <v>980</v>
      </c>
      <c r="AN136" s="157" t="s">
        <v>1423</v>
      </c>
      <c r="AO136" s="270" t="s">
        <v>1467</v>
      </c>
      <c r="AR136" s="362" t="s">
        <v>2199</v>
      </c>
      <c r="AS136" s="363" t="s">
        <v>2242</v>
      </c>
      <c r="AV136" s="239" t="s">
        <v>1709</v>
      </c>
      <c r="AW136" s="98" t="s">
        <v>159</v>
      </c>
      <c r="AZ136" s="103" t="s">
        <v>237</v>
      </c>
      <c r="BA136" s="103" t="s">
        <v>238</v>
      </c>
      <c r="BB136" s="106"/>
      <c r="BC136" s="106"/>
      <c r="BJ136" s="98"/>
      <c r="BL136" s="1">
        <v>14</v>
      </c>
      <c r="CA136" s="193"/>
      <c r="CB136" s="193"/>
      <c r="CC136" s="193"/>
      <c r="CD136" s="193"/>
      <c r="CE136" s="193"/>
      <c r="CF136" s="193"/>
      <c r="CG136" s="157"/>
      <c r="CH136" s="157"/>
      <c r="CI136" s="157"/>
    </row>
    <row r="137" spans="4:87" ht="83.25" thickBot="1">
      <c r="D137" s="260" t="s">
        <v>1306</v>
      </c>
      <c r="E137" s="264" t="s">
        <v>1373</v>
      </c>
      <c r="G137" s="20"/>
      <c r="H137" s="260" t="s">
        <v>2301</v>
      </c>
      <c r="I137" s="305" t="s">
        <v>2353</v>
      </c>
      <c r="K137" s="20"/>
      <c r="L137" s="215" t="s">
        <v>1847</v>
      </c>
      <c r="M137" s="257" t="s">
        <v>2010</v>
      </c>
      <c r="N137" s="20"/>
      <c r="O137" s="20"/>
      <c r="P137" s="260" t="s">
        <v>2439</v>
      </c>
      <c r="Q137" s="323" t="s">
        <v>2497</v>
      </c>
      <c r="S137" s="20"/>
      <c r="T137" s="260" t="s">
        <v>2588</v>
      </c>
      <c r="U137" s="257" t="s">
        <v>2652</v>
      </c>
      <c r="W137" s="20"/>
      <c r="X137" s="260" t="s">
        <v>2679</v>
      </c>
      <c r="Y137" s="257" t="s">
        <v>2746</v>
      </c>
      <c r="AA137" s="20"/>
      <c r="AB137" s="55" t="s">
        <v>1079</v>
      </c>
      <c r="AC137" s="257" t="s">
        <v>1191</v>
      </c>
      <c r="AE137" s="20"/>
      <c r="AF137" s="260" t="s">
        <v>2084</v>
      </c>
      <c r="AG137" s="257" t="s">
        <v>2162</v>
      </c>
      <c r="AJ137" s="239" t="s">
        <v>906</v>
      </c>
      <c r="AK137" s="247" t="s">
        <v>981</v>
      </c>
      <c r="AN137" s="157" t="s">
        <v>1424</v>
      </c>
      <c r="AO137" s="270" t="s">
        <v>1468</v>
      </c>
      <c r="AR137" s="362" t="s">
        <v>2200</v>
      </c>
      <c r="AS137" s="363" t="s">
        <v>263</v>
      </c>
      <c r="AV137" s="239" t="s">
        <v>1710</v>
      </c>
      <c r="AW137" s="98" t="s">
        <v>160</v>
      </c>
      <c r="AZ137" s="103" t="s">
        <v>453</v>
      </c>
      <c r="BA137" s="103"/>
      <c r="BB137" s="106"/>
      <c r="BC137" s="106"/>
      <c r="BJ137" s="98"/>
      <c r="BL137" s="1">
        <v>15</v>
      </c>
      <c r="CA137" s="193"/>
      <c r="CB137" s="193"/>
      <c r="CC137" s="193"/>
      <c r="CD137" s="193"/>
      <c r="CE137" s="193"/>
      <c r="CF137" s="193"/>
      <c r="CG137" s="157"/>
      <c r="CH137" s="157"/>
      <c r="CI137" s="157"/>
    </row>
    <row r="138" spans="4:87" ht="116.25" thickBot="1">
      <c r="D138" s="260" t="s">
        <v>1307</v>
      </c>
      <c r="E138" s="265" t="s">
        <v>1374</v>
      </c>
      <c r="G138" s="20"/>
      <c r="H138" s="260" t="s">
        <v>2302</v>
      </c>
      <c r="I138" s="305" t="s">
        <v>2354</v>
      </c>
      <c r="K138" s="20"/>
      <c r="L138" s="215" t="s">
        <v>1848</v>
      </c>
      <c r="M138" s="257" t="s">
        <v>2011</v>
      </c>
      <c r="N138" s="20"/>
      <c r="O138" s="20"/>
      <c r="P138" s="257" t="s">
        <v>2304</v>
      </c>
      <c r="Q138" s="323" t="s">
        <v>2498</v>
      </c>
      <c r="S138" s="20"/>
      <c r="T138" s="260" t="s">
        <v>2589</v>
      </c>
      <c r="U138" s="257" t="s">
        <v>2653</v>
      </c>
      <c r="W138" s="20"/>
      <c r="X138" s="260" t="s">
        <v>2680</v>
      </c>
      <c r="Y138" s="257" t="s">
        <v>2747</v>
      </c>
      <c r="AA138" s="20"/>
      <c r="AB138" s="55" t="s">
        <v>1080</v>
      </c>
      <c r="AC138" s="257" t="s">
        <v>1192</v>
      </c>
      <c r="AE138" s="20"/>
      <c r="AF138" s="260" t="s">
        <v>2085</v>
      </c>
      <c r="AG138" s="257" t="s">
        <v>3135</v>
      </c>
      <c r="AJ138" s="240" t="s">
        <v>907</v>
      </c>
      <c r="AK138" s="246" t="s">
        <v>982</v>
      </c>
      <c r="AN138" s="157" t="s">
        <v>1425</v>
      </c>
      <c r="AO138" s="270" t="s">
        <v>1469</v>
      </c>
      <c r="AR138" s="362" t="s">
        <v>2201</v>
      </c>
      <c r="AS138" s="363" t="s">
        <v>264</v>
      </c>
      <c r="AV138" s="239" t="s">
        <v>1711</v>
      </c>
      <c r="AW138" s="98" t="s">
        <v>161</v>
      </c>
      <c r="AZ138" s="103" t="s">
        <v>1636</v>
      </c>
      <c r="BA138" s="103"/>
      <c r="BB138" s="106"/>
      <c r="BC138" s="106"/>
      <c r="BJ138" s="98"/>
      <c r="CA138" s="193"/>
      <c r="CB138" s="193"/>
      <c r="CC138" s="193"/>
      <c r="CD138" s="193"/>
      <c r="CE138" s="193"/>
      <c r="CF138" s="193"/>
      <c r="CG138" s="157"/>
      <c r="CH138" s="157"/>
      <c r="CI138" s="157"/>
    </row>
    <row r="139" spans="4:87" ht="66.75" thickBot="1">
      <c r="D139" s="260" t="s">
        <v>1308</v>
      </c>
      <c r="E139" s="264" t="s">
        <v>1375</v>
      </c>
      <c r="G139" s="20"/>
      <c r="H139" s="260" t="s">
        <v>2303</v>
      </c>
      <c r="I139" s="305" t="s">
        <v>2355</v>
      </c>
      <c r="K139" s="20"/>
      <c r="L139" s="215" t="s">
        <v>1849</v>
      </c>
      <c r="M139" s="284" t="s">
        <v>2012</v>
      </c>
      <c r="N139" s="20"/>
      <c r="O139" s="20"/>
      <c r="P139" s="260" t="s">
        <v>2440</v>
      </c>
      <c r="Q139" s="319" t="s">
        <v>2499</v>
      </c>
      <c r="S139" s="20"/>
      <c r="T139" s="260" t="s">
        <v>2590</v>
      </c>
      <c r="U139" s="257" t="s">
        <v>2654</v>
      </c>
      <c r="W139" s="20"/>
      <c r="X139" s="260" t="s">
        <v>2681</v>
      </c>
      <c r="Y139" s="257" t="s">
        <v>2748</v>
      </c>
      <c r="AA139" s="20"/>
      <c r="AB139" s="55" t="s">
        <v>1081</v>
      </c>
      <c r="AC139" s="257" t="s">
        <v>1193</v>
      </c>
      <c r="AE139" s="20"/>
      <c r="AF139" s="157" t="s">
        <v>2086</v>
      </c>
      <c r="AG139" s="257" t="s">
        <v>2163</v>
      </c>
      <c r="AJ139" s="155" t="s">
        <v>908</v>
      </c>
      <c r="AK139" s="247" t="s">
        <v>983</v>
      </c>
      <c r="AN139" s="157" t="s">
        <v>1426</v>
      </c>
      <c r="AO139" s="270" t="s">
        <v>1470</v>
      </c>
      <c r="AR139" s="362" t="s">
        <v>2202</v>
      </c>
      <c r="AS139" s="363" t="s">
        <v>2243</v>
      </c>
      <c r="AV139" s="239" t="s">
        <v>1712</v>
      </c>
      <c r="AW139" s="98" t="s">
        <v>162</v>
      </c>
      <c r="AZ139" s="103" t="s">
        <v>1637</v>
      </c>
      <c r="BA139" s="103"/>
      <c r="BB139" s="106"/>
      <c r="BC139" s="106"/>
      <c r="BJ139" s="98"/>
      <c r="CA139" s="193"/>
      <c r="CB139" s="193"/>
      <c r="CC139" s="193"/>
      <c r="CD139" s="193"/>
      <c r="CE139" s="193"/>
      <c r="CF139" s="193"/>
      <c r="CG139" s="157"/>
      <c r="CH139" s="157"/>
      <c r="CI139" s="157"/>
    </row>
    <row r="140" spans="4:87" ht="66.75" thickBot="1">
      <c r="D140" s="260" t="s">
        <v>1309</v>
      </c>
      <c r="E140" s="264" t="s">
        <v>1376</v>
      </c>
      <c r="G140" s="20"/>
      <c r="H140" s="257" t="s">
        <v>2304</v>
      </c>
      <c r="I140" s="305" t="s">
        <v>2356</v>
      </c>
      <c r="K140" s="20"/>
      <c r="L140" s="215" t="s">
        <v>1850</v>
      </c>
      <c r="M140" s="284" t="s">
        <v>2013</v>
      </c>
      <c r="N140" s="20"/>
      <c r="O140" s="20"/>
      <c r="P140" s="260" t="s">
        <v>2441</v>
      </c>
      <c r="Q140" s="323" t="s">
        <v>2500</v>
      </c>
      <c r="S140" s="20"/>
      <c r="T140" s="260" t="s">
        <v>2591</v>
      </c>
      <c r="U140" s="257" t="s">
        <v>2655</v>
      </c>
      <c r="W140" s="20"/>
      <c r="X140" s="260" t="s">
        <v>2682</v>
      </c>
      <c r="Y140" s="257" t="s">
        <v>2749</v>
      </c>
      <c r="AA140" s="20"/>
      <c r="AB140" s="55" t="s">
        <v>1082</v>
      </c>
      <c r="AC140" s="257" t="s">
        <v>1193</v>
      </c>
      <c r="AE140" s="20"/>
      <c r="AF140" s="55" t="s">
        <v>2087</v>
      </c>
      <c r="AG140" s="257" t="s">
        <v>2164</v>
      </c>
      <c r="AJ140" s="240" t="s">
        <v>909</v>
      </c>
      <c r="AK140" s="247" t="s">
        <v>984</v>
      </c>
      <c r="AN140" s="157" t="s">
        <v>1427</v>
      </c>
      <c r="AO140" s="270" t="s">
        <v>1471</v>
      </c>
      <c r="AR140" s="362" t="s">
        <v>2203</v>
      </c>
      <c r="AS140" s="363" t="s">
        <v>2244</v>
      </c>
      <c r="AV140" s="239" t="s">
        <v>1713</v>
      </c>
      <c r="AW140" s="98" t="s">
        <v>163</v>
      </c>
      <c r="AZ140" s="154" t="s">
        <v>454</v>
      </c>
      <c r="BA140" s="154" t="s">
        <v>239</v>
      </c>
      <c r="BB140" s="106"/>
      <c r="BC140" s="106"/>
      <c r="BJ140" s="98"/>
      <c r="CA140" s="193"/>
      <c r="CB140" s="193"/>
      <c r="CC140" s="193"/>
      <c r="CD140" s="193"/>
      <c r="CE140" s="193"/>
      <c r="CF140" s="193"/>
      <c r="CG140" s="157"/>
      <c r="CH140" s="157"/>
      <c r="CI140" s="157"/>
    </row>
    <row r="141" spans="4:87" ht="66.75" thickBot="1">
      <c r="D141" s="260" t="s">
        <v>1310</v>
      </c>
      <c r="E141" s="264" t="s">
        <v>1377</v>
      </c>
      <c r="G141" s="20"/>
      <c r="H141" s="260" t="s">
        <v>2305</v>
      </c>
      <c r="I141" s="305" t="s">
        <v>2357</v>
      </c>
      <c r="K141" s="20"/>
      <c r="L141" s="215" t="s">
        <v>1851</v>
      </c>
      <c r="M141" s="257" t="s">
        <v>2014</v>
      </c>
      <c r="N141" s="20"/>
      <c r="O141" s="20"/>
      <c r="P141" s="260" t="s">
        <v>2442</v>
      </c>
      <c r="Q141" s="323" t="s">
        <v>2501</v>
      </c>
      <c r="S141" s="20"/>
      <c r="T141" s="260" t="s">
        <v>2592</v>
      </c>
      <c r="U141" s="257" t="s">
        <v>2656</v>
      </c>
      <c r="W141" s="20"/>
      <c r="X141" s="260" t="s">
        <v>2683</v>
      </c>
      <c r="Y141" s="327" t="s">
        <v>2750</v>
      </c>
      <c r="AA141" s="20"/>
      <c r="AB141" s="55" t="s">
        <v>1083</v>
      </c>
      <c r="AC141" s="257" t="s">
        <v>1194</v>
      </c>
      <c r="AE141" s="20"/>
      <c r="AF141" s="260" t="s">
        <v>2088</v>
      </c>
      <c r="AG141" s="257" t="s">
        <v>2172</v>
      </c>
      <c r="AJ141" s="239" t="s">
        <v>910</v>
      </c>
      <c r="AK141" s="246" t="s">
        <v>985</v>
      </c>
      <c r="AN141" s="157" t="s">
        <v>1428</v>
      </c>
      <c r="AO141" s="270" t="s">
        <v>1472</v>
      </c>
      <c r="AR141" s="362" t="s">
        <v>2204</v>
      </c>
      <c r="AS141" s="363" t="s">
        <v>2245</v>
      </c>
      <c r="AV141" s="239" t="s">
        <v>1714</v>
      </c>
      <c r="AW141" s="98" t="s">
        <v>164</v>
      </c>
      <c r="AZ141" s="279" t="s">
        <v>1621</v>
      </c>
      <c r="BA141" s="103"/>
      <c r="BB141" s="106"/>
      <c r="BC141" s="106"/>
      <c r="BJ141" s="98"/>
      <c r="CA141" s="193"/>
      <c r="CB141" s="193"/>
      <c r="CC141" s="193"/>
      <c r="CD141" s="193"/>
      <c r="CE141" s="193"/>
      <c r="CF141" s="193"/>
      <c r="CG141" s="157"/>
      <c r="CH141" s="157"/>
      <c r="CI141" s="157"/>
    </row>
    <row r="142" spans="4:87" ht="66.75" thickBot="1">
      <c r="D142" s="260" t="s">
        <v>1311</v>
      </c>
      <c r="E142" s="265" t="s">
        <v>1378</v>
      </c>
      <c r="G142" s="20"/>
      <c r="H142" s="260" t="s">
        <v>2306</v>
      </c>
      <c r="I142" s="305" t="s">
        <v>2358</v>
      </c>
      <c r="K142" s="20"/>
      <c r="L142" s="215" t="s">
        <v>1852</v>
      </c>
      <c r="M142" s="284" t="s">
        <v>2015</v>
      </c>
      <c r="N142" s="20"/>
      <c r="O142" s="20"/>
      <c r="P142" s="257" t="s">
        <v>2443</v>
      </c>
      <c r="Q142" s="323" t="s">
        <v>2502</v>
      </c>
      <c r="S142" s="20"/>
      <c r="T142" s="260" t="s">
        <v>2593</v>
      </c>
      <c r="U142" s="257" t="s">
        <v>2657</v>
      </c>
      <c r="W142" s="20"/>
      <c r="X142" s="15"/>
      <c r="Y142" s="155" t="s">
        <v>2751</v>
      </c>
      <c r="AA142" s="20"/>
      <c r="AB142" s="55" t="s">
        <v>1084</v>
      </c>
      <c r="AC142" s="257" t="s">
        <v>1195</v>
      </c>
      <c r="AE142" s="20"/>
      <c r="AF142" s="157" t="s">
        <v>2089</v>
      </c>
      <c r="AG142" s="257" t="s">
        <v>2166</v>
      </c>
      <c r="AJ142" s="239" t="s">
        <v>911</v>
      </c>
      <c r="AK142" s="246" t="s">
        <v>986</v>
      </c>
      <c r="AN142" s="157" t="s">
        <v>1429</v>
      </c>
      <c r="AO142" s="270" t="s">
        <v>1473</v>
      </c>
      <c r="AR142" s="362" t="s">
        <v>2205</v>
      </c>
      <c r="AS142" s="363" t="s">
        <v>2246</v>
      </c>
      <c r="AV142" s="239" t="s">
        <v>1715</v>
      </c>
      <c r="AW142" s="98" t="s">
        <v>165</v>
      </c>
      <c r="AZ142" s="279" t="s">
        <v>1622</v>
      </c>
      <c r="BA142" s="103" t="s">
        <v>240</v>
      </c>
      <c r="BB142" s="106"/>
      <c r="BC142" s="106"/>
      <c r="BJ142" s="98"/>
      <c r="BM142" s="225" t="s">
        <v>226</v>
      </c>
      <c r="BN142" s="225" t="s">
        <v>3</v>
      </c>
      <c r="CA142" s="193"/>
      <c r="CB142" s="193"/>
      <c r="CC142" s="193"/>
      <c r="CD142" s="193"/>
      <c r="CE142" s="193"/>
      <c r="CF142" s="193"/>
      <c r="CG142" s="157"/>
      <c r="CH142" s="157"/>
      <c r="CI142" s="157"/>
    </row>
    <row r="143" spans="4:87" ht="66.75" thickBot="1">
      <c r="D143" s="260" t="s">
        <v>1312</v>
      </c>
      <c r="E143" s="266" t="s">
        <v>1379</v>
      </c>
      <c r="G143" s="20"/>
      <c r="H143" s="260" t="s">
        <v>2307</v>
      </c>
      <c r="I143" s="305" t="s">
        <v>2359</v>
      </c>
      <c r="K143" s="20"/>
      <c r="L143" s="215" t="s">
        <v>1853</v>
      </c>
      <c r="M143" s="257" t="s">
        <v>2016</v>
      </c>
      <c r="N143" s="20"/>
      <c r="O143" s="20"/>
      <c r="P143" s="260" t="s">
        <v>2444</v>
      </c>
      <c r="Q143" s="319" t="s">
        <v>2503</v>
      </c>
      <c r="S143" s="20"/>
      <c r="T143" s="260" t="s">
        <v>2594</v>
      </c>
      <c r="U143" s="257" t="s">
        <v>2658</v>
      </c>
      <c r="W143" s="20"/>
      <c r="X143" s="15"/>
      <c r="Y143" s="257" t="s">
        <v>2752</v>
      </c>
      <c r="AA143" s="20"/>
      <c r="AB143" s="55" t="s">
        <v>1085</v>
      </c>
      <c r="AC143" s="257" t="s">
        <v>1196</v>
      </c>
      <c r="AE143" s="20"/>
      <c r="AF143" s="55" t="s">
        <v>2090</v>
      </c>
      <c r="AG143" s="257" t="s">
        <v>2168</v>
      </c>
      <c r="AJ143" s="239" t="s">
        <v>912</v>
      </c>
      <c r="AK143" s="246" t="s">
        <v>987</v>
      </c>
      <c r="AO143" s="270" t="s">
        <v>1474</v>
      </c>
      <c r="AR143" s="362" t="s">
        <v>2206</v>
      </c>
      <c r="AS143" s="363" t="s">
        <v>2247</v>
      </c>
      <c r="AV143" s="239" t="s">
        <v>1716</v>
      </c>
      <c r="AW143" s="98" t="s">
        <v>166</v>
      </c>
      <c r="AZ143" s="279" t="s">
        <v>1623</v>
      </c>
      <c r="BA143" s="103" t="s">
        <v>241</v>
      </c>
      <c r="BB143" s="106"/>
      <c r="BC143" s="106"/>
      <c r="BJ143" s="98"/>
      <c r="BL143" s="1">
        <v>1</v>
      </c>
      <c r="BM143" s="26" t="s">
        <v>613</v>
      </c>
      <c r="BN143" s="26" t="s">
        <v>614</v>
      </c>
      <c r="BO143" s="26" t="s">
        <v>615</v>
      </c>
      <c r="CA143" s="193"/>
      <c r="CB143" s="193"/>
      <c r="CC143" s="193"/>
      <c r="CD143" s="193"/>
      <c r="CE143" s="193"/>
      <c r="CF143" s="193"/>
      <c r="CG143" s="157"/>
      <c r="CH143" s="157"/>
      <c r="CI143" s="157"/>
    </row>
    <row r="144" spans="4:87" ht="116.25" thickBot="1">
      <c r="D144" s="260" t="s">
        <v>1313</v>
      </c>
      <c r="E144" s="266" t="s">
        <v>1380</v>
      </c>
      <c r="G144" s="20"/>
      <c r="H144" s="260" t="s">
        <v>2308</v>
      </c>
      <c r="I144" s="306" t="s">
        <v>2360</v>
      </c>
      <c r="K144" s="20"/>
      <c r="L144" s="215" t="s">
        <v>1854</v>
      </c>
      <c r="M144" s="257" t="s">
        <v>2017</v>
      </c>
      <c r="N144" s="20"/>
      <c r="O144" s="20"/>
      <c r="P144" s="260" t="s">
        <v>2445</v>
      </c>
      <c r="Q144" s="323" t="s">
        <v>2504</v>
      </c>
      <c r="S144" s="20"/>
      <c r="T144" s="260" t="s">
        <v>2595</v>
      </c>
      <c r="U144" s="257" t="s">
        <v>2659</v>
      </c>
      <c r="W144" s="20"/>
      <c r="X144" s="15"/>
      <c r="Y144" s="99"/>
      <c r="AA144" s="20"/>
      <c r="AB144" s="55" t="s">
        <v>1086</v>
      </c>
      <c r="AC144" s="257" t="s">
        <v>1197</v>
      </c>
      <c r="AE144" s="20"/>
      <c r="AF144" s="260" t="s">
        <v>2091</v>
      </c>
      <c r="AG144" s="257" t="s">
        <v>2154</v>
      </c>
      <c r="AJ144" s="239" t="s">
        <v>913</v>
      </c>
      <c r="AK144" s="246" t="s">
        <v>988</v>
      </c>
      <c r="AO144" s="270" t="s">
        <v>1475</v>
      </c>
      <c r="AR144" s="362" t="s">
        <v>2207</v>
      </c>
      <c r="AS144" s="363" t="s">
        <v>2248</v>
      </c>
      <c r="AV144" s="239" t="s">
        <v>1717</v>
      </c>
      <c r="AW144" s="98" t="s">
        <v>167</v>
      </c>
      <c r="AZ144" s="279" t="s">
        <v>1624</v>
      </c>
      <c r="BA144" s="103" t="s">
        <v>242</v>
      </c>
      <c r="BB144" s="106"/>
      <c r="BC144" s="106"/>
      <c r="BJ144" s="26"/>
      <c r="BL144" s="1">
        <v>2</v>
      </c>
      <c r="BM144" s="26" t="s">
        <v>616</v>
      </c>
      <c r="BN144" s="26" t="s">
        <v>617</v>
      </c>
      <c r="BO144" s="26" t="s">
        <v>618</v>
      </c>
      <c r="BR144" s="26" t="s">
        <v>619</v>
      </c>
      <c r="BV144" s="26" t="s">
        <v>620</v>
      </c>
      <c r="CA144" s="193"/>
      <c r="CB144" s="193"/>
      <c r="CC144" s="193"/>
      <c r="CD144" s="193"/>
      <c r="CE144" s="193"/>
      <c r="CF144" s="193"/>
      <c r="CG144" s="157"/>
      <c r="CH144" s="157"/>
      <c r="CI144" s="157"/>
    </row>
    <row r="145" spans="4:87" ht="66.75" thickBot="1">
      <c r="D145" s="260" t="s">
        <v>1314</v>
      </c>
      <c r="E145" s="266" t="s">
        <v>1381</v>
      </c>
      <c r="G145" s="20"/>
      <c r="H145" s="295" t="s">
        <v>2282</v>
      </c>
      <c r="I145" s="307" t="s">
        <v>2361</v>
      </c>
      <c r="K145" s="20"/>
      <c r="L145" s="215" t="s">
        <v>1855</v>
      </c>
      <c r="M145" s="257" t="s">
        <v>2018</v>
      </c>
      <c r="N145" s="20"/>
      <c r="O145" s="20"/>
      <c r="P145" s="260" t="s">
        <v>2446</v>
      </c>
      <c r="Q145" s="323" t="s">
        <v>2505</v>
      </c>
      <c r="S145" s="20"/>
      <c r="T145" s="260" t="s">
        <v>2596</v>
      </c>
      <c r="U145" s="257" t="s">
        <v>2660</v>
      </c>
      <c r="W145" s="20"/>
      <c r="X145" s="15"/>
      <c r="Y145" s="99"/>
      <c r="AA145" s="20"/>
      <c r="AB145" s="55" t="s">
        <v>1087</v>
      </c>
      <c r="AC145" s="257" t="s">
        <v>1198</v>
      </c>
      <c r="AE145" s="20"/>
      <c r="AF145" s="260" t="s">
        <v>2092</v>
      </c>
      <c r="AG145" s="257" t="s">
        <v>2165</v>
      </c>
      <c r="AJ145" s="239" t="s">
        <v>914</v>
      </c>
      <c r="AK145" s="247" t="s">
        <v>989</v>
      </c>
      <c r="AO145" s="270" t="s">
        <v>1476</v>
      </c>
      <c r="AR145" s="362" t="s">
        <v>2208</v>
      </c>
      <c r="AS145" s="363" t="s">
        <v>2249</v>
      </c>
      <c r="AV145" s="239" t="s">
        <v>1718</v>
      </c>
      <c r="AW145" s="98" t="s">
        <v>168</v>
      </c>
      <c r="AZ145" s="279" t="s">
        <v>1625</v>
      </c>
      <c r="BA145" s="103" t="s">
        <v>243</v>
      </c>
      <c r="BB145" s="106"/>
      <c r="BC145" s="106"/>
      <c r="BI145" s="106"/>
      <c r="BJ145" s="98"/>
      <c r="BL145" s="1">
        <v>3</v>
      </c>
      <c r="BM145" s="26" t="s">
        <v>621</v>
      </c>
      <c r="BN145" s="26" t="s">
        <v>622</v>
      </c>
      <c r="BO145" s="26" t="s">
        <v>623</v>
      </c>
      <c r="BP145" s="26" t="s">
        <v>624</v>
      </c>
      <c r="BQ145" s="26" t="s">
        <v>625</v>
      </c>
      <c r="BR145" s="26" t="s">
        <v>626</v>
      </c>
      <c r="BT145" s="26" t="s">
        <v>627</v>
      </c>
      <c r="BV145" s="26" t="s">
        <v>628</v>
      </c>
      <c r="CA145" s="193"/>
      <c r="CB145" s="193"/>
      <c r="CC145" s="193"/>
      <c r="CD145" s="193"/>
      <c r="CE145" s="193"/>
      <c r="CF145" s="193"/>
      <c r="CG145" s="157"/>
      <c r="CH145" s="157"/>
      <c r="CI145" s="157"/>
    </row>
    <row r="146" spans="4:87" ht="66.75" thickBot="1">
      <c r="D146" s="260" t="s">
        <v>1315</v>
      </c>
      <c r="E146" s="265" t="s">
        <v>1382</v>
      </c>
      <c r="G146" s="20"/>
      <c r="H146" s="260" t="s">
        <v>2309</v>
      </c>
      <c r="I146" s="304" t="s">
        <v>2362</v>
      </c>
      <c r="K146" s="20"/>
      <c r="L146" s="215" t="s">
        <v>1856</v>
      </c>
      <c r="M146" s="284" t="s">
        <v>2019</v>
      </c>
      <c r="N146" s="20"/>
      <c r="O146" s="20"/>
      <c r="P146" s="15"/>
      <c r="Q146" s="323" t="s">
        <v>2506</v>
      </c>
      <c r="S146" s="20"/>
      <c r="T146" s="260" t="s">
        <v>2597</v>
      </c>
      <c r="U146" s="257" t="s">
        <v>2661</v>
      </c>
      <c r="W146" s="20"/>
      <c r="X146" s="15"/>
      <c r="Y146" s="99"/>
      <c r="AA146" s="20"/>
      <c r="AB146" s="55" t="s">
        <v>1088</v>
      </c>
      <c r="AC146" s="257" t="s">
        <v>1199</v>
      </c>
      <c r="AE146" s="20"/>
      <c r="AF146" s="157" t="s">
        <v>2093</v>
      </c>
      <c r="AG146" s="257" t="s">
        <v>2170</v>
      </c>
      <c r="AJ146" s="239" t="s">
        <v>915</v>
      </c>
      <c r="AK146" s="247" t="s">
        <v>990</v>
      </c>
      <c r="AO146" s="270" t="s">
        <v>1477</v>
      </c>
      <c r="AR146" s="103" t="s">
        <v>2209</v>
      </c>
      <c r="AS146" s="363" t="s">
        <v>2250</v>
      </c>
      <c r="AV146" s="239" t="s">
        <v>1719</v>
      </c>
      <c r="AW146" s="98" t="s">
        <v>170</v>
      </c>
      <c r="AZ146" s="279" t="s">
        <v>1626</v>
      </c>
      <c r="BA146" s="103" t="s">
        <v>244</v>
      </c>
      <c r="BB146" s="106"/>
      <c r="BC146" s="106"/>
      <c r="BI146" s="106"/>
      <c r="BJ146" s="98"/>
      <c r="BL146" s="1">
        <v>4</v>
      </c>
      <c r="BM146" s="26" t="s">
        <v>629</v>
      </c>
      <c r="BN146" s="26" t="s">
        <v>630</v>
      </c>
      <c r="BO146" s="26" t="s">
        <v>631</v>
      </c>
      <c r="BP146" s="26" t="s">
        <v>632</v>
      </c>
      <c r="BQ146" s="26" t="s">
        <v>633</v>
      </c>
      <c r="BR146" s="26" t="s">
        <v>634</v>
      </c>
      <c r="BS146" s="26" t="s">
        <v>635</v>
      </c>
      <c r="BT146" s="26" t="s">
        <v>636</v>
      </c>
      <c r="BU146" s="26" t="s">
        <v>637</v>
      </c>
      <c r="BV146" s="26" t="s">
        <v>638</v>
      </c>
      <c r="CA146" s="193"/>
      <c r="CB146" s="193"/>
      <c r="CC146" s="193"/>
      <c r="CD146" s="193"/>
      <c r="CE146" s="193"/>
      <c r="CF146" s="193"/>
      <c r="CG146" s="157"/>
      <c r="CH146" s="157"/>
      <c r="CI146" s="157"/>
    </row>
    <row r="147" spans="4:87" ht="83.25" thickBot="1">
      <c r="D147" s="260" t="s">
        <v>1316</v>
      </c>
      <c r="E147" s="267" t="s">
        <v>169</v>
      </c>
      <c r="G147" s="20"/>
      <c r="H147" s="260" t="s">
        <v>2310</v>
      </c>
      <c r="I147" s="305" t="s">
        <v>2363</v>
      </c>
      <c r="K147" s="20"/>
      <c r="L147" s="215" t="s">
        <v>1857</v>
      </c>
      <c r="M147" s="257" t="s">
        <v>2020</v>
      </c>
      <c r="N147" s="20"/>
      <c r="O147" s="20"/>
      <c r="P147" s="15"/>
      <c r="Q147" s="323" t="s">
        <v>2507</v>
      </c>
      <c r="S147" s="20"/>
      <c r="T147" s="260" t="s">
        <v>2598</v>
      </c>
      <c r="U147" s="257" t="s">
        <v>2662</v>
      </c>
      <c r="W147" s="20"/>
      <c r="X147" s="15"/>
      <c r="Y147" s="99"/>
      <c r="AA147" s="20"/>
      <c r="AB147" s="55" t="s">
        <v>1089</v>
      </c>
      <c r="AC147" s="257" t="s">
        <v>1200</v>
      </c>
      <c r="AE147" s="20"/>
      <c r="AF147" s="55" t="s">
        <v>2094</v>
      </c>
      <c r="AG147" s="257" t="s">
        <v>2178</v>
      </c>
      <c r="AJ147" s="239" t="s">
        <v>916</v>
      </c>
      <c r="AK147" s="247" t="s">
        <v>991</v>
      </c>
      <c r="AO147" s="270" t="s">
        <v>1478</v>
      </c>
      <c r="AR147" s="103" t="s">
        <v>2210</v>
      </c>
      <c r="AS147" s="363" t="s">
        <v>2251</v>
      </c>
      <c r="AV147" s="239" t="s">
        <v>1720</v>
      </c>
      <c r="AW147" s="98" t="s">
        <v>171</v>
      </c>
      <c r="AZ147" s="279" t="s">
        <v>1627</v>
      </c>
      <c r="BA147" s="103" t="s">
        <v>245</v>
      </c>
      <c r="BB147" s="106"/>
      <c r="BC147" s="106"/>
      <c r="BI147" s="106"/>
      <c r="BJ147" s="98"/>
      <c r="BL147" s="1">
        <v>5</v>
      </c>
      <c r="BN147" s="26" t="s">
        <v>639</v>
      </c>
      <c r="BO147" s="26" t="s">
        <v>640</v>
      </c>
      <c r="BP147" s="26" t="s">
        <v>641</v>
      </c>
      <c r="BQ147" s="26" t="s">
        <v>642</v>
      </c>
      <c r="BR147" s="26" t="s">
        <v>643</v>
      </c>
      <c r="BS147" s="26" t="s">
        <v>644</v>
      </c>
      <c r="BT147" s="26" t="s">
        <v>645</v>
      </c>
      <c r="BU147" s="26" t="s">
        <v>646</v>
      </c>
      <c r="BV147" s="26" t="s">
        <v>647</v>
      </c>
      <c r="CA147" s="193"/>
      <c r="CB147" s="193"/>
      <c r="CC147" s="193"/>
      <c r="CD147" s="193"/>
      <c r="CE147" s="193"/>
      <c r="CF147" s="193"/>
      <c r="CG147" s="157"/>
      <c r="CH147" s="157"/>
      <c r="CI147" s="157"/>
    </row>
    <row r="148" spans="4:87" ht="66.75" thickBot="1">
      <c r="D148" s="260" t="s">
        <v>1317</v>
      </c>
      <c r="E148" s="264" t="s">
        <v>1383</v>
      </c>
      <c r="G148" s="20"/>
      <c r="H148" s="1"/>
      <c r="I148" s="305" t="s">
        <v>2364</v>
      </c>
      <c r="K148" s="20"/>
      <c r="L148" s="215" t="s">
        <v>1858</v>
      </c>
      <c r="M148" s="284" t="s">
        <v>2021</v>
      </c>
      <c r="N148" s="20"/>
      <c r="O148" s="20"/>
      <c r="P148" s="15"/>
      <c r="Q148" s="319" t="s">
        <v>2508</v>
      </c>
      <c r="S148" s="20"/>
      <c r="T148" s="260" t="s">
        <v>2599</v>
      </c>
      <c r="U148" s="257" t="s">
        <v>2663</v>
      </c>
      <c r="W148" s="20"/>
      <c r="X148" s="15"/>
      <c r="Y148" s="99"/>
      <c r="AA148" s="20"/>
      <c r="AB148" s="55" t="s">
        <v>1090</v>
      </c>
      <c r="AC148" s="257" t="s">
        <v>1201</v>
      </c>
      <c r="AE148" s="20"/>
      <c r="AF148" s="260" t="s">
        <v>2095</v>
      </c>
      <c r="AG148" s="257" t="s">
        <v>2157</v>
      </c>
      <c r="AJ148" s="240" t="s">
        <v>917</v>
      </c>
      <c r="AK148" s="246" t="s">
        <v>992</v>
      </c>
      <c r="AO148" s="270" t="s">
        <v>1479</v>
      </c>
      <c r="AR148" s="103" t="s">
        <v>2211</v>
      </c>
      <c r="AS148" s="363" t="s">
        <v>2252</v>
      </c>
      <c r="AV148" s="239" t="s">
        <v>1721</v>
      </c>
      <c r="AW148" s="98" t="s">
        <v>172</v>
      </c>
      <c r="AZ148" s="280" t="s">
        <v>1628</v>
      </c>
      <c r="BA148" s="103" t="s">
        <v>246</v>
      </c>
      <c r="BB148" s="106"/>
      <c r="BC148" s="106"/>
      <c r="BI148" s="106"/>
      <c r="BJ148" s="98"/>
      <c r="BL148" s="1">
        <v>6</v>
      </c>
      <c r="BN148" s="26" t="s">
        <v>648</v>
      </c>
      <c r="BO148" s="26" t="s">
        <v>649</v>
      </c>
      <c r="BP148" s="26" t="s">
        <v>650</v>
      </c>
      <c r="BQ148" s="26" t="s">
        <v>651</v>
      </c>
      <c r="BR148" s="26" t="s">
        <v>652</v>
      </c>
      <c r="BS148" s="26" t="s">
        <v>653</v>
      </c>
      <c r="BT148" s="26" t="s">
        <v>654</v>
      </c>
      <c r="BU148" s="26" t="s">
        <v>655</v>
      </c>
      <c r="BV148" s="26" t="s">
        <v>656</v>
      </c>
      <c r="CA148" s="193"/>
      <c r="CB148" s="193"/>
      <c r="CC148" s="193"/>
      <c r="CD148" s="193"/>
      <c r="CE148" s="193"/>
      <c r="CF148" s="193"/>
      <c r="CG148" s="157"/>
      <c r="CH148" s="157"/>
      <c r="CI148" s="157"/>
    </row>
    <row r="149" spans="4:87" ht="66.75" thickBot="1">
      <c r="D149" s="260" t="s">
        <v>1318</v>
      </c>
      <c r="E149" s="268" t="s">
        <v>1384</v>
      </c>
      <c r="G149" s="20"/>
      <c r="H149" s="1"/>
      <c r="I149" s="305" t="s">
        <v>2365</v>
      </c>
      <c r="K149" s="20"/>
      <c r="L149" s="215" t="s">
        <v>1859</v>
      </c>
      <c r="M149" s="257" t="s">
        <v>2022</v>
      </c>
      <c r="N149" s="20"/>
      <c r="O149" s="20"/>
      <c r="P149" s="15"/>
      <c r="Q149" s="323" t="s">
        <v>2509</v>
      </c>
      <c r="S149" s="20"/>
      <c r="T149" s="260" t="s">
        <v>2600</v>
      </c>
      <c r="U149" s="257" t="s">
        <v>2664</v>
      </c>
      <c r="W149" s="20"/>
      <c r="X149" s="15"/>
      <c r="Y149" s="99"/>
      <c r="AA149" s="20"/>
      <c r="AB149" s="55" t="s">
        <v>1091</v>
      </c>
      <c r="AC149" s="257" t="s">
        <v>1202</v>
      </c>
      <c r="AE149" s="20"/>
      <c r="AF149" s="157" t="s">
        <v>2096</v>
      </c>
      <c r="AG149" s="257" t="s">
        <v>3136</v>
      </c>
      <c r="AJ149" s="240" t="s">
        <v>918</v>
      </c>
      <c r="AK149" s="247" t="s">
        <v>993</v>
      </c>
      <c r="AO149" s="270" t="s">
        <v>1480</v>
      </c>
      <c r="AR149" s="103" t="s">
        <v>2212</v>
      </c>
      <c r="AS149" s="363" t="s">
        <v>2253</v>
      </c>
      <c r="AV149" s="239" t="s">
        <v>1722</v>
      </c>
      <c r="AW149" s="98" t="s">
        <v>173</v>
      </c>
      <c r="AZ149" s="280" t="s">
        <v>1629</v>
      </c>
      <c r="BA149" s="103" t="s">
        <v>247</v>
      </c>
      <c r="BB149" s="106"/>
      <c r="BC149" s="106"/>
      <c r="BI149" s="106"/>
      <c r="BJ149" s="98"/>
      <c r="BL149" s="1">
        <v>7</v>
      </c>
      <c r="BN149" s="26" t="s">
        <v>657</v>
      </c>
      <c r="BO149" s="26" t="s">
        <v>658</v>
      </c>
      <c r="BP149" s="26" t="s">
        <v>659</v>
      </c>
      <c r="BQ149" s="26" t="s">
        <v>660</v>
      </c>
      <c r="BR149" s="26" t="s">
        <v>661</v>
      </c>
      <c r="BS149" s="26" t="s">
        <v>662</v>
      </c>
      <c r="BT149" s="26" t="s">
        <v>663</v>
      </c>
      <c r="BU149" s="26" t="s">
        <v>664</v>
      </c>
      <c r="BV149" s="26" t="s">
        <v>665</v>
      </c>
      <c r="CA149" s="193"/>
      <c r="CB149" s="193"/>
      <c r="CC149" s="193"/>
      <c r="CD149" s="193"/>
      <c r="CE149" s="193"/>
      <c r="CF149" s="193"/>
      <c r="CG149" s="157"/>
      <c r="CH149" s="157"/>
      <c r="CI149" s="157"/>
    </row>
    <row r="150" spans="4:87" ht="99.75" thickBot="1">
      <c r="D150" s="260" t="s">
        <v>1319</v>
      </c>
      <c r="E150" s="264" t="s">
        <v>1385</v>
      </c>
      <c r="G150" s="20"/>
      <c r="H150" s="1"/>
      <c r="I150" s="305" t="s">
        <v>2366</v>
      </c>
      <c r="K150" s="20"/>
      <c r="L150" s="215" t="s">
        <v>1860</v>
      </c>
      <c r="M150" s="1"/>
      <c r="N150" s="20"/>
      <c r="O150" s="20"/>
      <c r="P150" s="15"/>
      <c r="Q150" s="323" t="s">
        <v>2510</v>
      </c>
      <c r="S150" s="20"/>
      <c r="T150" s="260" t="s">
        <v>2601</v>
      </c>
      <c r="U150" s="257" t="s">
        <v>2665</v>
      </c>
      <c r="W150" s="20"/>
      <c r="X150" s="15"/>
      <c r="Y150" s="99"/>
      <c r="AA150" s="20"/>
      <c r="AB150" s="55" t="s">
        <v>1092</v>
      </c>
      <c r="AC150" s="257" t="s">
        <v>1203</v>
      </c>
      <c r="AE150" s="20"/>
      <c r="AG150" s="257" t="s">
        <v>2174</v>
      </c>
      <c r="AJ150" s="55"/>
      <c r="AK150" s="246" t="s">
        <v>994</v>
      </c>
      <c r="AO150" s="270" t="s">
        <v>1481</v>
      </c>
      <c r="AR150" s="103" t="s">
        <v>2213</v>
      </c>
      <c r="AS150" s="363" t="s">
        <v>2254</v>
      </c>
      <c r="AV150" s="239" t="s">
        <v>1723</v>
      </c>
      <c r="AW150" s="98" t="s">
        <v>174</v>
      </c>
      <c r="AZ150" s="279" t="s">
        <v>1630</v>
      </c>
      <c r="BA150" s="103" t="s">
        <v>248</v>
      </c>
      <c r="BB150" s="106"/>
      <c r="BC150" s="106"/>
      <c r="BI150" s="106"/>
      <c r="BJ150" s="98"/>
      <c r="BL150" s="1">
        <v>8</v>
      </c>
      <c r="BN150" s="26" t="s">
        <v>666</v>
      </c>
      <c r="BO150" s="26" t="s">
        <v>667</v>
      </c>
      <c r="BP150" s="26" t="s">
        <v>668</v>
      </c>
      <c r="BQ150" s="26" t="s">
        <v>669</v>
      </c>
      <c r="BR150" s="26" t="s">
        <v>670</v>
      </c>
      <c r="BS150" s="26" t="s">
        <v>671</v>
      </c>
      <c r="BT150" s="26" t="s">
        <v>672</v>
      </c>
      <c r="BU150" s="26" t="s">
        <v>673</v>
      </c>
      <c r="BV150" s="26" t="s">
        <v>674</v>
      </c>
      <c r="CA150" s="193"/>
      <c r="CB150" s="193"/>
      <c r="CC150" s="193"/>
      <c r="CD150" s="193"/>
      <c r="CE150" s="193"/>
      <c r="CF150" s="193"/>
      <c r="CG150" s="157"/>
      <c r="CH150" s="157"/>
      <c r="CI150" s="157"/>
    </row>
    <row r="151" spans="4:87" ht="66.75" thickBot="1">
      <c r="D151" s="260" t="s">
        <v>1320</v>
      </c>
      <c r="E151" s="268" t="s">
        <v>1386</v>
      </c>
      <c r="G151" s="20"/>
      <c r="H151" s="1"/>
      <c r="I151" s="305" t="s">
        <v>2367</v>
      </c>
      <c r="K151" s="20"/>
      <c r="L151" s="215" t="s">
        <v>1861</v>
      </c>
      <c r="M151" s="1"/>
      <c r="N151" s="20"/>
      <c r="O151" s="20"/>
      <c r="P151" s="15"/>
      <c r="Q151" s="319" t="s">
        <v>2511</v>
      </c>
      <c r="S151" s="20"/>
      <c r="T151" s="260" t="s">
        <v>2602</v>
      </c>
      <c r="U151" s="257" t="s">
        <v>2666</v>
      </c>
      <c r="W151" s="20"/>
      <c r="X151" s="15"/>
      <c r="Y151" s="99"/>
      <c r="AA151" s="20"/>
      <c r="AB151" s="55" t="s">
        <v>1093</v>
      </c>
      <c r="AC151" s="257" t="s">
        <v>1204</v>
      </c>
      <c r="AE151" s="20"/>
      <c r="AF151" s="1"/>
      <c r="AG151" s="257" t="s">
        <v>3137</v>
      </c>
      <c r="AJ151" s="55"/>
      <c r="AK151" s="247" t="s">
        <v>995</v>
      </c>
      <c r="AO151" s="270" t="s">
        <v>1482</v>
      </c>
      <c r="AR151" s="103" t="s">
        <v>2214</v>
      </c>
      <c r="AS151" s="363" t="s">
        <v>2255</v>
      </c>
      <c r="AV151" s="239" t="s">
        <v>1724</v>
      </c>
      <c r="AW151" s="98" t="s">
        <v>175</v>
      </c>
      <c r="AZ151" s="279" t="s">
        <v>1631</v>
      </c>
      <c r="BA151" s="103" t="s">
        <v>249</v>
      </c>
      <c r="BB151" s="106"/>
      <c r="BC151" s="106"/>
      <c r="BI151" s="106"/>
      <c r="BJ151" s="98"/>
      <c r="BL151" s="1">
        <v>9</v>
      </c>
      <c r="BN151" s="26" t="s">
        <v>675</v>
      </c>
      <c r="BO151" s="26" t="s">
        <v>676</v>
      </c>
      <c r="BP151" s="26" t="s">
        <v>677</v>
      </c>
      <c r="BQ151" s="26" t="s">
        <v>678</v>
      </c>
      <c r="BR151" s="26" t="s">
        <v>679</v>
      </c>
      <c r="BT151" s="26" t="s">
        <v>680</v>
      </c>
      <c r="BU151" s="26" t="s">
        <v>681</v>
      </c>
      <c r="BV151" s="26" t="s">
        <v>682</v>
      </c>
      <c r="CA151" s="193"/>
      <c r="CB151" s="193"/>
      <c r="CC151" s="193"/>
      <c r="CD151" s="193"/>
      <c r="CE151" s="193"/>
      <c r="CF151" s="193"/>
      <c r="CG151" s="157"/>
      <c r="CH151" s="157"/>
      <c r="CI151" s="157"/>
    </row>
    <row r="152" spans="4:87" ht="99.75" thickBot="1">
      <c r="D152" s="260" t="s">
        <v>1321</v>
      </c>
      <c r="E152" s="269" t="s">
        <v>1387</v>
      </c>
      <c r="G152" s="20"/>
      <c r="H152" s="1"/>
      <c r="I152" s="308" t="s">
        <v>2368</v>
      </c>
      <c r="K152" s="20"/>
      <c r="L152" s="215" t="s">
        <v>1862</v>
      </c>
      <c r="M152" s="1"/>
      <c r="N152" s="20"/>
      <c r="O152" s="20"/>
      <c r="P152" s="15"/>
      <c r="Q152" s="323" t="s">
        <v>2512</v>
      </c>
      <c r="S152" s="20"/>
      <c r="T152" s="260" t="s">
        <v>2603</v>
      </c>
      <c r="U152" s="257" t="s">
        <v>2667</v>
      </c>
      <c r="W152" s="20"/>
      <c r="X152" s="15"/>
      <c r="Y152" s="99"/>
      <c r="AA152" s="20"/>
      <c r="AB152" s="55" t="s">
        <v>1094</v>
      </c>
      <c r="AC152" s="257" t="s">
        <v>1205</v>
      </c>
      <c r="AE152" s="20"/>
      <c r="AF152" s="1"/>
      <c r="AG152" s="257" t="s">
        <v>3138</v>
      </c>
      <c r="AJ152" s="55"/>
      <c r="AK152" s="246" t="s">
        <v>996</v>
      </c>
      <c r="AO152" s="270" t="s">
        <v>1483</v>
      </c>
      <c r="AR152" s="103" t="s">
        <v>2215</v>
      </c>
      <c r="AS152" s="363" t="s">
        <v>2256</v>
      </c>
      <c r="AV152" s="239" t="s">
        <v>1725</v>
      </c>
      <c r="AW152" s="98" t="s">
        <v>818</v>
      </c>
      <c r="AZ152" s="279" t="s">
        <v>1632</v>
      </c>
      <c r="BA152" s="103" t="s">
        <v>250</v>
      </c>
      <c r="BB152" s="106"/>
      <c r="BC152" s="106"/>
      <c r="BI152" s="106"/>
      <c r="BJ152" s="98"/>
      <c r="BL152" s="1">
        <v>10</v>
      </c>
      <c r="BN152" s="26" t="s">
        <v>683</v>
      </c>
      <c r="BO152" s="26" t="s">
        <v>684</v>
      </c>
      <c r="BP152" s="26" t="s">
        <v>685</v>
      </c>
      <c r="BQ152" s="26" t="s">
        <v>686</v>
      </c>
      <c r="BR152" s="26" t="s">
        <v>687</v>
      </c>
      <c r="BT152" s="26" t="s">
        <v>688</v>
      </c>
      <c r="BU152" s="26" t="s">
        <v>689</v>
      </c>
      <c r="BV152" s="26" t="s">
        <v>690</v>
      </c>
      <c r="CA152" s="193"/>
      <c r="CB152" s="193"/>
      <c r="CC152" s="193"/>
      <c r="CD152" s="193"/>
      <c r="CE152" s="193"/>
      <c r="CF152" s="193"/>
      <c r="CG152" s="157"/>
      <c r="CH152" s="157"/>
      <c r="CI152" s="157"/>
    </row>
    <row r="153" spans="4:87" ht="116.25" thickBot="1">
      <c r="D153" s="260" t="s">
        <v>1322</v>
      </c>
      <c r="E153" s="266" t="s">
        <v>1388</v>
      </c>
      <c r="G153" s="20"/>
      <c r="H153" s="1"/>
      <c r="I153" s="308" t="s">
        <v>2369</v>
      </c>
      <c r="K153" s="20"/>
      <c r="L153" s="215" t="s">
        <v>1863</v>
      </c>
      <c r="M153" s="1"/>
      <c r="N153" s="20"/>
      <c r="O153" s="20"/>
      <c r="P153" s="15"/>
      <c r="Q153" s="323" t="s">
        <v>2513</v>
      </c>
      <c r="S153" s="20"/>
      <c r="T153" s="260" t="s">
        <v>2604</v>
      </c>
      <c r="U153" s="257" t="s">
        <v>2668</v>
      </c>
      <c r="W153" s="20"/>
      <c r="X153" s="15"/>
      <c r="Y153" s="99"/>
      <c r="AA153" s="20"/>
      <c r="AB153" s="55" t="s">
        <v>1095</v>
      </c>
      <c r="AC153" s="257" t="s">
        <v>1206</v>
      </c>
      <c r="AE153" s="20"/>
      <c r="AF153" s="1"/>
      <c r="AG153" s="257" t="s">
        <v>3139</v>
      </c>
      <c r="AJ153" s="55"/>
      <c r="AK153" s="246" t="s">
        <v>997</v>
      </c>
      <c r="AO153" s="270" t="s">
        <v>1484</v>
      </c>
      <c r="AR153" s="103" t="s">
        <v>2213</v>
      </c>
      <c r="AS153" s="363" t="s">
        <v>2257</v>
      </c>
      <c r="AV153" s="239" t="s">
        <v>1726</v>
      </c>
      <c r="AW153" s="98" t="s">
        <v>176</v>
      </c>
      <c r="AZ153" s="279" t="s">
        <v>1633</v>
      </c>
      <c r="BA153" s="155" t="s">
        <v>251</v>
      </c>
      <c r="BB153" s="64"/>
      <c r="BC153" s="64"/>
      <c r="BI153" s="106"/>
      <c r="BJ153" s="98"/>
      <c r="BL153" s="1">
        <v>11</v>
      </c>
      <c r="BN153" s="26" t="s">
        <v>691</v>
      </c>
      <c r="BO153" s="26" t="s">
        <v>692</v>
      </c>
      <c r="BQ153" s="26" t="s">
        <v>693</v>
      </c>
      <c r="BU153" s="26" t="s">
        <v>694</v>
      </c>
      <c r="BV153" s="26" t="s">
        <v>695</v>
      </c>
      <c r="CA153" s="193"/>
      <c r="CB153" s="193"/>
      <c r="CC153" s="193"/>
      <c r="CD153" s="193"/>
      <c r="CE153" s="193"/>
      <c r="CF153" s="193"/>
      <c r="CG153" s="157"/>
      <c r="CH153" s="157"/>
      <c r="CI153" s="157"/>
    </row>
    <row r="154" spans="4:87" ht="66.75" thickBot="1">
      <c r="D154" s="260" t="s">
        <v>1323</v>
      </c>
      <c r="E154" s="266" t="s">
        <v>1389</v>
      </c>
      <c r="G154" s="20"/>
      <c r="H154" s="1"/>
      <c r="I154" s="309" t="s">
        <v>2370</v>
      </c>
      <c r="K154" s="20"/>
      <c r="L154" s="215" t="s">
        <v>1864</v>
      </c>
      <c r="M154" s="1"/>
      <c r="N154" s="20"/>
      <c r="O154" s="20"/>
      <c r="P154" s="15"/>
      <c r="Q154" s="323" t="s">
        <v>2514</v>
      </c>
      <c r="S154" s="20"/>
      <c r="T154" s="260" t="s">
        <v>2605</v>
      </c>
      <c r="U154" s="257" t="s">
        <v>2669</v>
      </c>
      <c r="W154" s="20"/>
      <c r="X154" s="15"/>
      <c r="Y154" s="99"/>
      <c r="AA154" s="20"/>
      <c r="AB154" s="55" t="s">
        <v>1096</v>
      </c>
      <c r="AC154" s="257" t="s">
        <v>1207</v>
      </c>
      <c r="AE154" s="20"/>
      <c r="AF154" s="1"/>
      <c r="AG154" s="257" t="s">
        <v>3140</v>
      </c>
      <c r="AJ154" s="55"/>
      <c r="AK154" s="251" t="s">
        <v>998</v>
      </c>
      <c r="AO154" s="270" t="s">
        <v>1485</v>
      </c>
      <c r="AR154" s="103" t="s">
        <v>2214</v>
      </c>
      <c r="AS154" s="363" t="s">
        <v>2258</v>
      </c>
      <c r="AV154" s="239" t="s">
        <v>1727</v>
      </c>
      <c r="AW154" s="98" t="s">
        <v>177</v>
      </c>
      <c r="AZ154" s="98"/>
      <c r="BA154" s="55" t="s">
        <v>252</v>
      </c>
      <c r="BL154" s="1">
        <v>12</v>
      </c>
      <c r="BN154" s="26" t="s">
        <v>696</v>
      </c>
      <c r="BQ154" s="26" t="s">
        <v>697</v>
      </c>
      <c r="BU154" s="26" t="s">
        <v>698</v>
      </c>
      <c r="BV154" s="26" t="s">
        <v>699</v>
      </c>
      <c r="CA154" s="193"/>
      <c r="CB154" s="193"/>
      <c r="CC154" s="193"/>
      <c r="CD154" s="193"/>
      <c r="CE154" s="193"/>
      <c r="CF154" s="193"/>
      <c r="CG154" s="157"/>
      <c r="CH154" s="157"/>
      <c r="CI154" s="157"/>
    </row>
    <row r="155" spans="4:87" ht="83.25" thickBot="1">
      <c r="D155" s="260" t="s">
        <v>1324</v>
      </c>
      <c r="E155" s="268" t="s">
        <v>1390</v>
      </c>
      <c r="G155" s="20"/>
      <c r="H155" s="1"/>
      <c r="I155" s="308" t="s">
        <v>2371</v>
      </c>
      <c r="K155" s="20"/>
      <c r="L155" s="215" t="s">
        <v>1865</v>
      </c>
      <c r="M155" s="1"/>
      <c r="N155" s="20"/>
      <c r="O155" s="20"/>
      <c r="P155" s="15"/>
      <c r="Q155" s="323" t="s">
        <v>2515</v>
      </c>
      <c r="S155" s="20"/>
      <c r="T155" s="260" t="s">
        <v>2606</v>
      </c>
      <c r="U155" s="257" t="s">
        <v>2670</v>
      </c>
      <c r="W155" s="20"/>
      <c r="X155" s="15"/>
      <c r="Y155" s="99"/>
      <c r="AA155" s="20"/>
      <c r="AB155" s="55" t="s">
        <v>1097</v>
      </c>
      <c r="AC155" s="257" t="s">
        <v>1208</v>
      </c>
      <c r="AE155" s="20"/>
      <c r="AF155" s="1"/>
      <c r="AG155" s="257" t="s">
        <v>3141</v>
      </c>
      <c r="AJ155" s="240"/>
      <c r="AK155" s="251" t="s">
        <v>999</v>
      </c>
      <c r="AO155" s="270" t="s">
        <v>1486</v>
      </c>
      <c r="AR155" s="106" t="s">
        <v>2215</v>
      </c>
      <c r="AS155" s="364" t="s">
        <v>2259</v>
      </c>
      <c r="AV155" s="239" t="s">
        <v>1728</v>
      </c>
      <c r="AW155" s="98" t="s">
        <v>178</v>
      </c>
      <c r="AZ155" s="98"/>
      <c r="BA155" s="103" t="s">
        <v>253</v>
      </c>
      <c r="BB155" s="106"/>
      <c r="BC155" s="106"/>
      <c r="BL155" s="1">
        <v>13</v>
      </c>
      <c r="BV155" s="26" t="s">
        <v>700</v>
      </c>
      <c r="CA155" s="193"/>
      <c r="CB155" s="193"/>
      <c r="CC155" s="193"/>
      <c r="CD155" s="193"/>
      <c r="CE155" s="193"/>
      <c r="CF155" s="193"/>
      <c r="CG155" s="157"/>
      <c r="CH155" s="157"/>
      <c r="CI155" s="157"/>
    </row>
    <row r="156" spans="4:87" ht="83.25" thickBot="1">
      <c r="D156" s="260" t="s">
        <v>1325</v>
      </c>
      <c r="E156" s="265" t="s">
        <v>1391</v>
      </c>
      <c r="G156" s="20"/>
      <c r="H156" s="1"/>
      <c r="I156" s="308" t="s">
        <v>2372</v>
      </c>
      <c r="K156" s="20"/>
      <c r="L156" s="215" t="s">
        <v>1866</v>
      </c>
      <c r="M156" s="1"/>
      <c r="N156" s="20"/>
      <c r="O156" s="20"/>
      <c r="P156" s="15"/>
      <c r="Q156" s="323" t="s">
        <v>2516</v>
      </c>
      <c r="S156" s="20"/>
      <c r="T156" s="260" t="s">
        <v>2607</v>
      </c>
      <c r="U156" s="257" t="s">
        <v>2671</v>
      </c>
      <c r="W156" s="20"/>
      <c r="X156" s="15"/>
      <c r="Y156" s="99"/>
      <c r="AA156" s="20"/>
      <c r="AB156" s="55" t="s">
        <v>1098</v>
      </c>
      <c r="AC156" s="257" t="s">
        <v>1209</v>
      </c>
      <c r="AE156" s="20"/>
      <c r="AF156" s="1"/>
      <c r="AG156" s="257" t="s">
        <v>3142</v>
      </c>
      <c r="AJ156" s="240"/>
      <c r="AK156" s="246" t="s">
        <v>1000</v>
      </c>
      <c r="AO156" s="270" t="s">
        <v>1487</v>
      </c>
      <c r="AR156" s="106"/>
      <c r="AS156" s="106" t="s">
        <v>2260</v>
      </c>
      <c r="AV156" s="239" t="s">
        <v>1729</v>
      </c>
      <c r="AW156" s="98" t="s">
        <v>179</v>
      </c>
      <c r="AZ156" s="98"/>
      <c r="BA156" s="103" t="s">
        <v>254</v>
      </c>
      <c r="BB156" s="106"/>
      <c r="BC156" s="106"/>
      <c r="BL156" s="1">
        <v>14</v>
      </c>
      <c r="CA156" s="193"/>
      <c r="CB156" s="193"/>
      <c r="CC156" s="193"/>
      <c r="CD156" s="193"/>
      <c r="CE156" s="193"/>
      <c r="CF156" s="193"/>
      <c r="CG156" s="157"/>
      <c r="CH156" s="157"/>
      <c r="CI156" s="157"/>
    </row>
    <row r="157" spans="4:87" ht="66">
      <c r="D157" s="260" t="s">
        <v>1326</v>
      </c>
      <c r="E157" s="264" t="s">
        <v>1392</v>
      </c>
      <c r="G157" s="20"/>
      <c r="H157" s="1"/>
      <c r="I157" s="1"/>
      <c r="K157" s="20"/>
      <c r="L157" s="215" t="s">
        <v>1867</v>
      </c>
      <c r="M157" s="1"/>
      <c r="N157" s="20"/>
      <c r="O157" s="20"/>
      <c r="P157" s="15"/>
      <c r="Q157" s="323" t="s">
        <v>2517</v>
      </c>
      <c r="S157" s="20"/>
      <c r="T157" s="260" t="s">
        <v>2608</v>
      </c>
      <c r="U157" s="99"/>
      <c r="W157" s="20"/>
      <c r="X157" s="15"/>
      <c r="Y157" s="99"/>
      <c r="AA157" s="20"/>
      <c r="AB157"/>
      <c r="AC157" s="257" t="s">
        <v>1210</v>
      </c>
      <c r="AE157" s="20"/>
      <c r="AF157" s="1"/>
      <c r="AG157" s="257" t="s">
        <v>3143</v>
      </c>
      <c r="AJ157" s="240"/>
      <c r="AK157" s="246" t="s">
        <v>1001</v>
      </c>
      <c r="AO157" s="270" t="s">
        <v>1488</v>
      </c>
      <c r="AR157" s="106"/>
      <c r="AS157" s="106" t="s">
        <v>2261</v>
      </c>
      <c r="AV157" s="239" t="s">
        <v>1730</v>
      </c>
      <c r="AW157" s="98" t="s">
        <v>180</v>
      </c>
      <c r="AZ157" s="98"/>
      <c r="BA157" s="98" t="s">
        <v>255</v>
      </c>
      <c r="BB157" s="121"/>
      <c r="BC157" s="121"/>
      <c r="BL157" s="1">
        <v>15</v>
      </c>
      <c r="CA157" s="193"/>
      <c r="CB157" s="193"/>
      <c r="CC157" s="193"/>
      <c r="CD157" s="193"/>
      <c r="CE157" s="193"/>
      <c r="CF157" s="193"/>
      <c r="CG157" s="157"/>
      <c r="CH157" s="157"/>
      <c r="CI157" s="157"/>
    </row>
    <row r="158" spans="4:87" ht="132">
      <c r="D158" s="260" t="s">
        <v>1327</v>
      </c>
      <c r="E158" s="266" t="s">
        <v>1393</v>
      </c>
      <c r="G158" s="20"/>
      <c r="H158" s="1"/>
      <c r="I158" s="1"/>
      <c r="K158" s="20"/>
      <c r="L158" s="215" t="s">
        <v>1868</v>
      </c>
      <c r="M158" s="1"/>
      <c r="N158" s="20"/>
      <c r="O158" s="20"/>
      <c r="P158" s="15"/>
      <c r="Q158" s="323" t="s">
        <v>2518</v>
      </c>
      <c r="S158" s="20"/>
      <c r="T158" s="260" t="s">
        <v>2609</v>
      </c>
      <c r="U158" s="99"/>
      <c r="W158" s="20"/>
      <c r="X158" s="15"/>
      <c r="Y158" s="99"/>
      <c r="AA158" s="20"/>
      <c r="AB158"/>
      <c r="AC158" s="257" t="s">
        <v>1211</v>
      </c>
      <c r="AE158" s="20"/>
      <c r="AF158" s="1"/>
      <c r="AG158" s="257" t="s">
        <v>3144</v>
      </c>
      <c r="AJ158" s="240"/>
      <c r="AK158" s="247"/>
      <c r="AO158" s="270" t="s">
        <v>1489</v>
      </c>
      <c r="AR158" s="106"/>
      <c r="AS158" s="106" t="s">
        <v>2262</v>
      </c>
      <c r="AV158" s="239" t="s">
        <v>1731</v>
      </c>
      <c r="AW158" s="98" t="s">
        <v>181</v>
      </c>
      <c r="AZ158" s="98"/>
      <c r="BA158" s="55" t="s">
        <v>256</v>
      </c>
      <c r="CA158" s="193"/>
      <c r="CB158" s="193"/>
      <c r="CC158" s="193"/>
      <c r="CD158" s="193"/>
      <c r="CE158" s="193"/>
      <c r="CF158" s="193"/>
      <c r="CG158" s="157"/>
      <c r="CH158" s="157"/>
      <c r="CI158" s="157"/>
    </row>
    <row r="159" spans="4:87" ht="66">
      <c r="D159" s="260" t="s">
        <v>1328</v>
      </c>
      <c r="E159" s="265" t="s">
        <v>1394</v>
      </c>
      <c r="G159" s="20"/>
      <c r="H159" s="1"/>
      <c r="I159" s="1"/>
      <c r="K159" s="20"/>
      <c r="L159" s="215" t="s">
        <v>1869</v>
      </c>
      <c r="M159" s="1"/>
      <c r="N159" s="20"/>
      <c r="O159" s="20"/>
      <c r="P159" s="15"/>
      <c r="Q159" s="323" t="s">
        <v>2519</v>
      </c>
      <c r="S159" s="20"/>
      <c r="T159" s="15"/>
      <c r="U159" s="99"/>
      <c r="W159" s="20"/>
      <c r="X159" s="15"/>
      <c r="Y159" s="99"/>
      <c r="AA159" s="20"/>
      <c r="AB159"/>
      <c r="AC159" s="257" t="s">
        <v>1212</v>
      </c>
      <c r="AE159" s="20"/>
      <c r="AF159" s="1"/>
      <c r="AG159" s="257" t="s">
        <v>3145</v>
      </c>
      <c r="AJ159" s="240"/>
      <c r="AK159" s="247"/>
      <c r="AO159" s="270" t="s">
        <v>1490</v>
      </c>
      <c r="AR159" s="106"/>
      <c r="AS159" s="106" t="s">
        <v>2263</v>
      </c>
      <c r="AV159" s="239" t="s">
        <v>1732</v>
      </c>
      <c r="AW159" s="98" t="s">
        <v>182</v>
      </c>
      <c r="AZ159" s="98"/>
      <c r="BA159" s="55" t="s">
        <v>257</v>
      </c>
      <c r="CA159" s="193"/>
      <c r="CB159" s="193"/>
      <c r="CC159" s="193"/>
      <c r="CD159" s="193"/>
      <c r="CE159" s="193"/>
      <c r="CF159" s="193"/>
      <c r="CG159" s="157"/>
      <c r="CH159" s="157"/>
      <c r="CI159" s="157"/>
    </row>
    <row r="160" spans="4:87" ht="66">
      <c r="D160" s="260" t="s">
        <v>1329</v>
      </c>
      <c r="E160" s="264" t="s">
        <v>1395</v>
      </c>
      <c r="G160" s="20"/>
      <c r="H160" s="15"/>
      <c r="I160" s="99"/>
      <c r="K160" s="20"/>
      <c r="L160" s="215" t="s">
        <v>1870</v>
      </c>
      <c r="M160" s="1"/>
      <c r="N160" s="20"/>
      <c r="O160" s="20"/>
      <c r="P160" s="15"/>
      <c r="Q160" s="319" t="s">
        <v>2520</v>
      </c>
      <c r="S160" s="20"/>
      <c r="T160" s="15"/>
      <c r="U160" s="99"/>
      <c r="W160" s="20"/>
      <c r="X160" s="15"/>
      <c r="Y160" s="99"/>
      <c r="AA160" s="20"/>
      <c r="AB160"/>
      <c r="AC160" s="257" t="s">
        <v>1213</v>
      </c>
      <c r="AE160" s="20"/>
      <c r="AF160" s="1"/>
      <c r="AG160" s="257" t="s">
        <v>3146</v>
      </c>
      <c r="AJ160" s="240"/>
      <c r="AK160" s="247"/>
      <c r="AO160" s="270" t="s">
        <v>1491</v>
      </c>
      <c r="AR160" s="106"/>
      <c r="AS160" s="106" t="s">
        <v>2264</v>
      </c>
      <c r="AV160" s="239" t="s">
        <v>1733</v>
      </c>
      <c r="AW160" s="98" t="s">
        <v>183</v>
      </c>
      <c r="AZ160" s="98"/>
      <c r="BA160" s="55" t="s">
        <v>258</v>
      </c>
      <c r="CA160" s="193"/>
      <c r="CB160" s="193"/>
      <c r="CC160" s="193"/>
      <c r="CD160" s="193"/>
      <c r="CE160" s="193"/>
      <c r="CF160" s="193"/>
      <c r="CG160" s="157"/>
      <c r="CH160" s="157"/>
      <c r="CI160" s="157"/>
    </row>
    <row r="161" spans="4:87" ht="82.5">
      <c r="D161" s="260" t="s">
        <v>1330</v>
      </c>
      <c r="E161" s="266" t="s">
        <v>1396</v>
      </c>
      <c r="G161" s="20"/>
      <c r="H161" s="15"/>
      <c r="I161" s="99"/>
      <c r="K161" s="20"/>
      <c r="L161" s="215" t="s">
        <v>1871</v>
      </c>
      <c r="M161" s="1"/>
      <c r="N161" s="20"/>
      <c r="O161" s="20"/>
      <c r="P161" s="15"/>
      <c r="Q161" s="323" t="s">
        <v>2521</v>
      </c>
      <c r="S161" s="20"/>
      <c r="T161" s="15"/>
      <c r="U161" s="99"/>
      <c r="W161" s="20"/>
      <c r="X161" s="15"/>
      <c r="Y161" s="99"/>
      <c r="AA161" s="20"/>
      <c r="AB161"/>
      <c r="AC161" s="257" t="s">
        <v>1214</v>
      </c>
      <c r="AE161" s="20"/>
      <c r="AF161" s="1"/>
      <c r="AG161" s="257" t="s">
        <v>3147</v>
      </c>
      <c r="AJ161" s="240"/>
      <c r="AK161" s="247"/>
      <c r="AO161" s="270" t="s">
        <v>1492</v>
      </c>
      <c r="AR161" s="106"/>
      <c r="AS161" s="106" t="s">
        <v>2265</v>
      </c>
      <c r="AV161" s="239" t="s">
        <v>1734</v>
      </c>
      <c r="AW161" s="98" t="s">
        <v>184</v>
      </c>
      <c r="AZ161" s="195"/>
      <c r="BA161" s="98" t="s">
        <v>259</v>
      </c>
      <c r="BB161" s="121"/>
      <c r="BC161" s="121"/>
      <c r="CA161" s="193"/>
      <c r="CB161" s="193"/>
      <c r="CC161" s="193"/>
      <c r="CD161" s="193"/>
      <c r="CE161" s="193"/>
      <c r="CF161" s="193"/>
      <c r="CG161" s="157"/>
      <c r="CH161" s="157"/>
      <c r="CI161" s="157"/>
    </row>
    <row r="162" spans="4:87" ht="66.75" thickBot="1">
      <c r="D162" s="260" t="s">
        <v>1331</v>
      </c>
      <c r="E162" s="265" t="s">
        <v>1397</v>
      </c>
      <c r="G162" s="20"/>
      <c r="H162" s="15"/>
      <c r="I162" s="99"/>
      <c r="K162" s="20"/>
      <c r="L162" s="215" t="s">
        <v>1872</v>
      </c>
      <c r="M162" s="1"/>
      <c r="N162" s="20"/>
      <c r="O162" s="20"/>
      <c r="P162" s="15"/>
      <c r="Q162" s="323" t="s">
        <v>2522</v>
      </c>
      <c r="S162" s="20"/>
      <c r="T162" s="15"/>
      <c r="U162" s="99"/>
      <c r="W162" s="20"/>
      <c r="X162" s="15"/>
      <c r="Y162" s="99"/>
      <c r="AA162" s="20"/>
      <c r="AB162"/>
      <c r="AC162" s="257" t="s">
        <v>1215</v>
      </c>
      <c r="AE162" s="20"/>
      <c r="AF162" s="1"/>
      <c r="AG162" s="257" t="s">
        <v>3148</v>
      </c>
      <c r="AJ162" s="240"/>
      <c r="AK162" s="247"/>
      <c r="AO162" s="270" t="s">
        <v>1493</v>
      </c>
      <c r="AR162" s="106"/>
      <c r="AS162" s="106" t="s">
        <v>2266</v>
      </c>
      <c r="AV162" s="239" t="s">
        <v>1735</v>
      </c>
      <c r="AW162" s="98" t="s">
        <v>185</v>
      </c>
      <c r="AZ162" s="98"/>
      <c r="BA162" s="103" t="s">
        <v>260</v>
      </c>
      <c r="BB162" s="106"/>
      <c r="BC162" s="106"/>
      <c r="BM162" s="26" t="s">
        <v>227</v>
      </c>
      <c r="BN162" s="26" t="s">
        <v>4</v>
      </c>
      <c r="CA162" s="193"/>
      <c r="CB162" s="193"/>
      <c r="CC162" s="193"/>
      <c r="CD162" s="193"/>
      <c r="CE162" s="193"/>
      <c r="CF162" s="193"/>
      <c r="CG162" s="157"/>
      <c r="CH162" s="157"/>
      <c r="CI162" s="157"/>
    </row>
    <row r="163" spans="4:87" ht="66.75" thickBot="1">
      <c r="D163" s="260" t="s">
        <v>1332</v>
      </c>
      <c r="E163" s="266" t="s">
        <v>1398</v>
      </c>
      <c r="G163" s="20"/>
      <c r="H163" s="15"/>
      <c r="I163" s="99"/>
      <c r="K163" s="20"/>
      <c r="L163" s="215" t="s">
        <v>1873</v>
      </c>
      <c r="M163" s="1"/>
      <c r="N163" s="20"/>
      <c r="O163" s="20"/>
      <c r="P163" s="15"/>
      <c r="Q163" s="326" t="s">
        <v>2523</v>
      </c>
      <c r="S163" s="20"/>
      <c r="T163" s="15"/>
      <c r="U163" s="99"/>
      <c r="W163" s="20"/>
      <c r="X163" s="15"/>
      <c r="Y163" s="99"/>
      <c r="AA163" s="20"/>
      <c r="AB163"/>
      <c r="AC163" s="257" t="s">
        <v>1215</v>
      </c>
      <c r="AE163" s="20"/>
      <c r="AF163" s="1"/>
      <c r="AG163" s="257" t="s">
        <v>3149</v>
      </c>
      <c r="AJ163" s="240"/>
      <c r="AK163" s="247"/>
      <c r="AO163" s="270" t="s">
        <v>1494</v>
      </c>
      <c r="AR163" s="106"/>
      <c r="AS163" s="106" t="s">
        <v>2267</v>
      </c>
      <c r="AV163" s="239" t="s">
        <v>1736</v>
      </c>
      <c r="AW163" s="98" t="s">
        <v>186</v>
      </c>
      <c r="AZ163" s="98"/>
      <c r="BA163" s="98" t="s">
        <v>261</v>
      </c>
      <c r="BB163" s="121"/>
      <c r="BC163" s="121"/>
      <c r="BL163" s="1">
        <v>1</v>
      </c>
      <c r="BM163" s="26" t="s">
        <v>701</v>
      </c>
      <c r="CA163" s="193"/>
      <c r="CB163" s="193"/>
      <c r="CC163" s="193"/>
      <c r="CD163" s="193"/>
      <c r="CE163" s="193"/>
      <c r="CF163" s="193"/>
      <c r="CG163" s="157"/>
      <c r="CH163" s="157"/>
      <c r="CI163" s="157"/>
    </row>
    <row r="164" spans="4:87" ht="83.25" thickBot="1">
      <c r="D164" s="260" t="s">
        <v>1333</v>
      </c>
      <c r="E164" s="265" t="s">
        <v>1399</v>
      </c>
      <c r="G164" s="20"/>
      <c r="H164" s="15"/>
      <c r="I164" s="99"/>
      <c r="K164" s="20"/>
      <c r="L164" s="215" t="s">
        <v>1874</v>
      </c>
      <c r="M164" s="1"/>
      <c r="N164" s="20"/>
      <c r="O164" s="20"/>
      <c r="P164" s="15"/>
      <c r="Q164" s="325" t="s">
        <v>2524</v>
      </c>
      <c r="S164" s="20"/>
      <c r="T164" s="15"/>
      <c r="U164" s="99"/>
      <c r="W164" s="20"/>
      <c r="X164" s="15"/>
      <c r="Y164" s="99"/>
      <c r="AA164" s="20"/>
      <c r="AB164"/>
      <c r="AC164" s="257" t="s">
        <v>1216</v>
      </c>
      <c r="AE164" s="20"/>
      <c r="AF164" s="1"/>
      <c r="AG164" s="257" t="s">
        <v>3150</v>
      </c>
      <c r="AJ164" s="240"/>
      <c r="AK164" s="247"/>
      <c r="AO164" s="270" t="s">
        <v>1495</v>
      </c>
      <c r="AR164" s="106"/>
      <c r="AS164" s="106" t="s">
        <v>2268</v>
      </c>
      <c r="AV164" s="239" t="s">
        <v>1737</v>
      </c>
      <c r="AW164" s="98" t="s">
        <v>187</v>
      </c>
      <c r="AZ164" s="121"/>
      <c r="BA164" s="121"/>
      <c r="BB164" s="121"/>
      <c r="BC164" s="121"/>
      <c r="BL164" s="1">
        <v>2</v>
      </c>
      <c r="BM164" s="26" t="s">
        <v>702</v>
      </c>
      <c r="BN164" s="26" t="s">
        <v>703</v>
      </c>
      <c r="BO164" s="26" t="s">
        <v>704</v>
      </c>
      <c r="BP164" s="26" t="s">
        <v>705</v>
      </c>
      <c r="CA164" s="193"/>
      <c r="CB164" s="193"/>
      <c r="CC164" s="193"/>
      <c r="CD164" s="193"/>
      <c r="CE164" s="193"/>
      <c r="CF164" s="193"/>
      <c r="CG164" s="157"/>
      <c r="CH164" s="157"/>
      <c r="CI164" s="157"/>
    </row>
    <row r="165" spans="4:87" ht="83.25" thickBot="1">
      <c r="D165" s="260" t="s">
        <v>1334</v>
      </c>
      <c r="E165" s="266" t="s">
        <v>1400</v>
      </c>
      <c r="G165" s="20"/>
      <c r="H165" s="15"/>
      <c r="I165" s="99"/>
      <c r="K165" s="20"/>
      <c r="L165" s="215" t="s">
        <v>1875</v>
      </c>
      <c r="M165" s="1"/>
      <c r="N165" s="20"/>
      <c r="O165" s="20"/>
      <c r="P165" s="15"/>
      <c r="Q165" s="326" t="s">
        <v>2525</v>
      </c>
      <c r="S165" s="20"/>
      <c r="T165" s="15"/>
      <c r="U165" s="99"/>
      <c r="W165" s="20"/>
      <c r="X165" s="15"/>
      <c r="Y165" s="99"/>
      <c r="AA165" s="20"/>
      <c r="AB165"/>
      <c r="AC165" s="257" t="s">
        <v>1217</v>
      </c>
      <c r="AE165" s="20"/>
      <c r="AF165" s="1"/>
      <c r="AG165" s="257" t="s">
        <v>3151</v>
      </c>
      <c r="AJ165" s="240"/>
      <c r="AK165" s="247"/>
      <c r="AO165" s="270" t="s">
        <v>1496</v>
      </c>
      <c r="AR165" s="106"/>
      <c r="AS165" s="106" t="s">
        <v>2269</v>
      </c>
      <c r="AV165" s="239" t="s">
        <v>1738</v>
      </c>
      <c r="AW165" s="98" t="s">
        <v>188</v>
      </c>
      <c r="AZ165" s="121"/>
      <c r="BA165" s="121"/>
      <c r="BB165" s="121"/>
      <c r="BC165" s="121"/>
      <c r="BL165" s="1">
        <v>3</v>
      </c>
      <c r="BM165" s="26" t="s">
        <v>706</v>
      </c>
      <c r="BN165" s="26" t="s">
        <v>707</v>
      </c>
      <c r="BO165" s="26" t="s">
        <v>708</v>
      </c>
      <c r="BP165" s="26" t="s">
        <v>709</v>
      </c>
      <c r="CA165" s="193"/>
      <c r="CB165" s="193"/>
      <c r="CC165" s="193"/>
      <c r="CD165" s="193"/>
      <c r="CE165" s="193"/>
      <c r="CF165" s="193"/>
      <c r="CG165" s="157"/>
      <c r="CH165" s="157"/>
      <c r="CI165" s="157"/>
    </row>
    <row r="166" spans="4:87" ht="49.5">
      <c r="D166" s="1"/>
      <c r="E166" s="269" t="s">
        <v>1401</v>
      </c>
      <c r="G166" s="20"/>
      <c r="H166" s="15"/>
      <c r="I166" s="99"/>
      <c r="K166" s="20"/>
      <c r="L166" s="215" t="s">
        <v>1876</v>
      </c>
      <c r="M166" s="1"/>
      <c r="N166" s="20"/>
      <c r="O166" s="20"/>
      <c r="P166" s="15"/>
      <c r="Q166" s="99"/>
      <c r="S166" s="20"/>
      <c r="T166" s="15"/>
      <c r="U166" s="99"/>
      <c r="W166" s="20"/>
      <c r="X166" s="15"/>
      <c r="Y166" s="99"/>
      <c r="AA166" s="20"/>
      <c r="AB166"/>
      <c r="AC166" s="257" t="s">
        <v>1218</v>
      </c>
      <c r="AE166" s="20"/>
      <c r="AF166" s="1"/>
      <c r="AG166" s="257" t="s">
        <v>3152</v>
      </c>
      <c r="AJ166" s="240"/>
      <c r="AK166" s="247"/>
      <c r="AV166" s="239" t="s">
        <v>1739</v>
      </c>
      <c r="AW166" s="98" t="s">
        <v>189</v>
      </c>
      <c r="AZ166" s="121"/>
      <c r="BA166" s="121"/>
      <c r="BB166" s="121"/>
      <c r="BC166" s="121"/>
      <c r="BL166" s="1">
        <v>4</v>
      </c>
      <c r="BM166" s="26" t="s">
        <v>710</v>
      </c>
      <c r="BN166" s="26" t="s">
        <v>711</v>
      </c>
      <c r="BO166" s="26" t="s">
        <v>712</v>
      </c>
      <c r="BP166" s="26" t="s">
        <v>713</v>
      </c>
      <c r="CA166" s="193"/>
      <c r="CB166" s="193"/>
      <c r="CC166" s="193"/>
      <c r="CD166" s="193"/>
      <c r="CE166" s="193"/>
      <c r="CF166" s="193"/>
      <c r="CG166" s="157"/>
      <c r="CH166" s="157"/>
      <c r="CI166" s="157"/>
    </row>
    <row r="167" spans="4:87" ht="115.5">
      <c r="D167" s="1"/>
      <c r="E167" s="267" t="s">
        <v>1402</v>
      </c>
      <c r="G167" s="20"/>
      <c r="H167" s="15"/>
      <c r="I167" s="99"/>
      <c r="K167" s="20"/>
      <c r="L167" s="215" t="s">
        <v>1877</v>
      </c>
      <c r="M167" s="1"/>
      <c r="N167" s="20"/>
      <c r="O167" s="20"/>
      <c r="P167" s="15"/>
      <c r="Q167" s="99"/>
      <c r="S167" s="20"/>
      <c r="T167" s="15"/>
      <c r="U167" s="99"/>
      <c r="W167" s="20"/>
      <c r="X167" s="15"/>
      <c r="Y167" s="99"/>
      <c r="AA167" s="20"/>
      <c r="AB167"/>
      <c r="AC167" s="257" t="s">
        <v>1219</v>
      </c>
      <c r="AE167" s="20"/>
      <c r="AF167" s="1"/>
      <c r="AG167" s="257" t="s">
        <v>3153</v>
      </c>
      <c r="AJ167" s="240"/>
      <c r="AK167" s="247"/>
      <c r="AV167" s="239" t="s">
        <v>1740</v>
      </c>
      <c r="AW167" s="98" t="s">
        <v>190</v>
      </c>
      <c r="AZ167" s="121"/>
      <c r="BA167" s="121"/>
      <c r="BB167" s="121"/>
      <c r="BC167" s="121"/>
      <c r="BL167" s="1">
        <v>5</v>
      </c>
      <c r="BM167" s="26" t="s">
        <v>714</v>
      </c>
      <c r="BN167" s="26" t="s">
        <v>715</v>
      </c>
      <c r="BO167" s="26" t="s">
        <v>716</v>
      </c>
      <c r="BP167" s="26" t="s">
        <v>717</v>
      </c>
      <c r="CA167" s="193"/>
      <c r="CB167" s="193"/>
      <c r="CC167" s="193"/>
      <c r="CD167" s="193"/>
      <c r="CE167" s="193"/>
      <c r="CF167" s="193"/>
      <c r="CG167" s="157"/>
      <c r="CH167" s="157"/>
      <c r="CI167" s="157"/>
    </row>
    <row r="168" spans="4:87" ht="115.5">
      <c r="D168" s="1"/>
      <c r="E168" s="1"/>
      <c r="G168" s="20"/>
      <c r="H168" s="15"/>
      <c r="I168" s="99"/>
      <c r="K168" s="20"/>
      <c r="L168" s="215" t="s">
        <v>1878</v>
      </c>
      <c r="M168" s="1"/>
      <c r="N168" s="20"/>
      <c r="O168" s="20"/>
      <c r="P168" s="15"/>
      <c r="Q168" s="99"/>
      <c r="S168" s="20"/>
      <c r="T168" s="15"/>
      <c r="U168" s="99"/>
      <c r="W168" s="20"/>
      <c r="X168" s="15"/>
      <c r="Y168" s="99"/>
      <c r="AA168" s="20"/>
      <c r="AB168"/>
      <c r="AC168" s="257" t="s">
        <v>1219</v>
      </c>
      <c r="AE168" s="20"/>
      <c r="AF168" s="1"/>
      <c r="AG168" s="257" t="s">
        <v>3154</v>
      </c>
      <c r="AJ168" s="240"/>
      <c r="AK168" s="247"/>
      <c r="AV168" s="239" t="s">
        <v>1741</v>
      </c>
      <c r="AW168" s="98" t="s">
        <v>191</v>
      </c>
      <c r="AZ168" s="121"/>
      <c r="BA168" s="121"/>
      <c r="BB168" s="121"/>
      <c r="BC168" s="121"/>
      <c r="BL168" s="1">
        <v>6</v>
      </c>
      <c r="BM168" s="26" t="s">
        <v>718</v>
      </c>
      <c r="BN168" s="26" t="s">
        <v>719</v>
      </c>
      <c r="BO168" s="26" t="s">
        <v>720</v>
      </c>
      <c r="BP168" s="26" t="s">
        <v>721</v>
      </c>
      <c r="CA168" s="193"/>
      <c r="CB168" s="193"/>
      <c r="CC168" s="193"/>
      <c r="CD168" s="193"/>
      <c r="CE168" s="193"/>
      <c r="CF168" s="193"/>
      <c r="CG168" s="157"/>
      <c r="CH168" s="157"/>
      <c r="CI168" s="157"/>
    </row>
    <row r="169" spans="4:87" ht="66">
      <c r="D169" s="1"/>
      <c r="E169" s="1"/>
      <c r="G169" s="20"/>
      <c r="H169" s="15"/>
      <c r="I169" s="99"/>
      <c r="K169" s="20"/>
      <c r="L169" s="215" t="s">
        <v>1879</v>
      </c>
      <c r="M169" s="1"/>
      <c r="N169" s="20"/>
      <c r="O169" s="20"/>
      <c r="P169" s="15"/>
      <c r="Q169" s="99"/>
      <c r="S169" s="20"/>
      <c r="T169" s="15"/>
      <c r="U169" s="99"/>
      <c r="W169" s="20"/>
      <c r="X169" s="15"/>
      <c r="Y169" s="99"/>
      <c r="AA169" s="20"/>
      <c r="AB169"/>
      <c r="AC169" s="257" t="s">
        <v>1220</v>
      </c>
      <c r="AE169" s="20"/>
      <c r="AF169" s="1"/>
      <c r="AG169" s="257" t="s">
        <v>3155</v>
      </c>
      <c r="AJ169" s="240"/>
      <c r="AK169" s="247"/>
      <c r="AV169" s="239" t="s">
        <v>1742</v>
      </c>
      <c r="AW169" s="98" t="s">
        <v>192</v>
      </c>
      <c r="AZ169" s="121"/>
      <c r="BA169" s="121"/>
      <c r="BB169" s="121"/>
      <c r="BC169" s="121"/>
      <c r="BL169" s="1">
        <v>7</v>
      </c>
      <c r="BM169" s="26" t="s">
        <v>722</v>
      </c>
      <c r="CA169" s="193"/>
      <c r="CB169" s="193"/>
      <c r="CC169" s="193"/>
      <c r="CD169" s="193"/>
      <c r="CE169" s="193"/>
      <c r="CF169" s="193"/>
      <c r="CG169" s="157"/>
      <c r="CH169" s="157"/>
      <c r="CI169" s="157"/>
    </row>
    <row r="170" spans="4:87" ht="66">
      <c r="D170" s="1"/>
      <c r="E170" s="1"/>
      <c r="G170" s="20"/>
      <c r="H170" s="15"/>
      <c r="I170" s="99"/>
      <c r="K170" s="20"/>
      <c r="L170" s="215" t="s">
        <v>1880</v>
      </c>
      <c r="M170" s="1"/>
      <c r="N170" s="20"/>
      <c r="O170" s="20"/>
      <c r="P170" s="15"/>
      <c r="Q170" s="99"/>
      <c r="S170" s="20"/>
      <c r="T170" s="15"/>
      <c r="U170" s="99"/>
      <c r="W170" s="20"/>
      <c r="X170" s="15"/>
      <c r="Y170" s="99"/>
      <c r="AA170" s="20"/>
      <c r="AB170"/>
      <c r="AC170" s="257" t="s">
        <v>1221</v>
      </c>
      <c r="AE170" s="20"/>
      <c r="AF170" s="1"/>
      <c r="AG170" s="257" t="s">
        <v>3156</v>
      </c>
      <c r="AJ170" s="240"/>
      <c r="AK170" s="247"/>
      <c r="AV170" s="239" t="s">
        <v>1743</v>
      </c>
      <c r="AW170" s="98" t="s">
        <v>193</v>
      </c>
      <c r="AZ170" s="121"/>
      <c r="BA170" s="121"/>
      <c r="BB170" s="121"/>
      <c r="BC170" s="121"/>
      <c r="BL170" s="1">
        <v>8</v>
      </c>
      <c r="BM170" s="26" t="s">
        <v>723</v>
      </c>
      <c r="BN170" s="26" t="s">
        <v>724</v>
      </c>
      <c r="BO170" s="26" t="s">
        <v>725</v>
      </c>
      <c r="BP170" s="26" t="s">
        <v>726</v>
      </c>
      <c r="BQ170" s="26" t="s">
        <v>727</v>
      </c>
      <c r="BR170" s="26" t="s">
        <v>728</v>
      </c>
      <c r="BS170" s="26" t="s">
        <v>729</v>
      </c>
      <c r="BT170" s="26" t="s">
        <v>730</v>
      </c>
      <c r="BU170" s="26" t="s">
        <v>731</v>
      </c>
      <c r="CA170" s="193"/>
      <c r="CB170" s="193"/>
      <c r="CC170" s="193"/>
      <c r="CD170" s="193"/>
      <c r="CE170" s="193"/>
      <c r="CF170" s="193"/>
      <c r="CG170" s="157"/>
      <c r="CH170" s="157"/>
      <c r="CI170" s="157"/>
    </row>
    <row r="171" spans="4:87" ht="66">
      <c r="E171" s="99"/>
      <c r="G171" s="20"/>
      <c r="H171" s="15"/>
      <c r="I171" s="99"/>
      <c r="K171" s="20"/>
      <c r="L171" s="215" t="s">
        <v>1881</v>
      </c>
      <c r="M171" s="1"/>
      <c r="N171" s="20"/>
      <c r="O171" s="20"/>
      <c r="P171" s="15"/>
      <c r="Q171" s="99"/>
      <c r="S171" s="20"/>
      <c r="T171" s="15"/>
      <c r="U171" s="99"/>
      <c r="W171" s="20"/>
      <c r="X171" s="15"/>
      <c r="Y171" s="99"/>
      <c r="AA171" s="20"/>
      <c r="AB171"/>
      <c r="AC171" s="257" t="s">
        <v>1221</v>
      </c>
      <c r="AE171" s="20"/>
      <c r="AF171" s="1"/>
      <c r="AG171" s="257" t="s">
        <v>3157</v>
      </c>
      <c r="AJ171" s="240"/>
      <c r="AK171" s="247"/>
      <c r="AV171" s="239" t="s">
        <v>1744</v>
      </c>
      <c r="AW171" s="98" t="s">
        <v>194</v>
      </c>
      <c r="AZ171" s="121"/>
      <c r="BA171" s="121"/>
      <c r="BB171" s="121"/>
      <c r="BC171" s="121"/>
      <c r="BL171" s="1">
        <v>9</v>
      </c>
      <c r="BM171" s="26" t="s">
        <v>732</v>
      </c>
      <c r="BN171" s="26" t="s">
        <v>733</v>
      </c>
      <c r="BO171" s="26" t="s">
        <v>734</v>
      </c>
      <c r="BP171" s="26" t="s">
        <v>735</v>
      </c>
      <c r="BQ171" s="26" t="s">
        <v>736</v>
      </c>
      <c r="BR171" s="26" t="s">
        <v>737</v>
      </c>
      <c r="BS171" s="26" t="s">
        <v>738</v>
      </c>
      <c r="BT171" s="26" t="s">
        <v>739</v>
      </c>
      <c r="BU171" s="26" t="s">
        <v>740</v>
      </c>
      <c r="CA171" s="193"/>
      <c r="CB171" s="193"/>
      <c r="CC171" s="193"/>
      <c r="CD171" s="193"/>
      <c r="CE171" s="193"/>
      <c r="CF171" s="193"/>
      <c r="CG171" s="157"/>
      <c r="CH171" s="157"/>
      <c r="CI171" s="157"/>
    </row>
    <row r="172" spans="4:87" ht="115.5">
      <c r="E172" s="99"/>
      <c r="G172" s="20"/>
      <c r="H172" s="15"/>
      <c r="I172" s="99"/>
      <c r="K172" s="20"/>
      <c r="L172" s="215" t="s">
        <v>1882</v>
      </c>
      <c r="M172" s="1"/>
      <c r="N172" s="20"/>
      <c r="O172" s="20"/>
      <c r="P172" s="15"/>
      <c r="Q172" s="99"/>
      <c r="S172" s="20"/>
      <c r="T172" s="15"/>
      <c r="U172" s="99"/>
      <c r="W172" s="20"/>
      <c r="X172" s="15"/>
      <c r="Y172" s="99"/>
      <c r="AA172" s="20"/>
      <c r="AB172"/>
      <c r="AC172" s="257" t="s">
        <v>1222</v>
      </c>
      <c r="AE172" s="20"/>
      <c r="AF172" s="1"/>
      <c r="AG172" s="257" t="s">
        <v>3158</v>
      </c>
      <c r="AJ172" s="240"/>
      <c r="AK172" s="247"/>
      <c r="AV172" s="239" t="s">
        <v>1745</v>
      </c>
      <c r="AW172" s="98" t="s">
        <v>195</v>
      </c>
      <c r="AZ172" s="121"/>
      <c r="BA172" s="121"/>
      <c r="BB172" s="121"/>
      <c r="BC172" s="121"/>
      <c r="BL172" s="1">
        <v>10</v>
      </c>
      <c r="BM172" s="26" t="s">
        <v>741</v>
      </c>
      <c r="BN172" s="26" t="s">
        <v>742</v>
      </c>
      <c r="BO172" s="26" t="s">
        <v>743</v>
      </c>
      <c r="BP172" s="26" t="s">
        <v>744</v>
      </c>
      <c r="BQ172" s="26" t="s">
        <v>745</v>
      </c>
      <c r="BR172" s="26" t="s">
        <v>746</v>
      </c>
      <c r="BS172" s="26" t="s">
        <v>747</v>
      </c>
      <c r="BT172" s="26" t="s">
        <v>748</v>
      </c>
      <c r="BU172" s="26" t="s">
        <v>749</v>
      </c>
      <c r="CA172" s="193"/>
      <c r="CB172" s="193"/>
      <c r="CC172" s="193"/>
      <c r="CD172" s="193"/>
      <c r="CE172" s="193"/>
      <c r="CF172" s="193"/>
      <c r="CG172" s="157"/>
      <c r="CH172" s="157"/>
      <c r="CI172" s="157"/>
    </row>
    <row r="173" spans="4:87" ht="66">
      <c r="E173" s="99"/>
      <c r="G173" s="20"/>
      <c r="H173" s="15"/>
      <c r="I173" s="99"/>
      <c r="K173" s="20"/>
      <c r="L173" s="215" t="s">
        <v>1883</v>
      </c>
      <c r="M173" s="1"/>
      <c r="N173" s="20"/>
      <c r="O173" s="20"/>
      <c r="P173" s="15"/>
      <c r="Q173" s="99"/>
      <c r="S173" s="20"/>
      <c r="T173" s="15"/>
      <c r="U173" s="99"/>
      <c r="W173" s="20"/>
      <c r="X173" s="15"/>
      <c r="Y173" s="99"/>
      <c r="AA173" s="20"/>
      <c r="AB173"/>
      <c r="AC173" s="257" t="s">
        <v>1223</v>
      </c>
      <c r="AE173" s="20"/>
      <c r="AF173" s="1"/>
      <c r="AG173" s="257" t="s">
        <v>3159</v>
      </c>
      <c r="AJ173" s="240"/>
      <c r="AK173" s="247"/>
      <c r="AV173" s="239" t="s">
        <v>1746</v>
      </c>
      <c r="AW173" s="98" t="s">
        <v>196</v>
      </c>
      <c r="AZ173" s="121"/>
      <c r="BA173" s="121"/>
      <c r="BB173" s="121"/>
      <c r="BC173" s="121"/>
      <c r="BL173" s="1">
        <v>11</v>
      </c>
      <c r="BN173" s="26" t="s">
        <v>750</v>
      </c>
      <c r="BO173" s="26" t="s">
        <v>751</v>
      </c>
      <c r="BT173" s="26" t="s">
        <v>752</v>
      </c>
      <c r="BU173" s="26" t="s">
        <v>753</v>
      </c>
      <c r="CA173" s="193"/>
      <c r="CB173" s="193"/>
      <c r="CC173" s="193"/>
      <c r="CD173" s="193"/>
      <c r="CE173" s="193"/>
      <c r="CF173" s="193"/>
      <c r="CG173" s="157"/>
      <c r="CH173" s="157"/>
      <c r="CI173" s="157"/>
    </row>
    <row r="174" spans="4:87" ht="99">
      <c r="E174" s="99"/>
      <c r="G174" s="20"/>
      <c r="H174" s="15"/>
      <c r="I174" s="99"/>
      <c r="K174" s="20"/>
      <c r="L174" s="215" t="s">
        <v>1884</v>
      </c>
      <c r="M174" s="1"/>
      <c r="N174" s="20"/>
      <c r="O174" s="20"/>
      <c r="P174" s="15"/>
      <c r="Q174" s="99"/>
      <c r="S174" s="20"/>
      <c r="T174" s="15"/>
      <c r="U174" s="99"/>
      <c r="W174" s="20"/>
      <c r="X174" s="15"/>
      <c r="Y174" s="99"/>
      <c r="AA174" s="20"/>
      <c r="AB174"/>
      <c r="AC174" s="257" t="s">
        <v>1224</v>
      </c>
      <c r="AE174" s="20"/>
      <c r="AF174" s="1"/>
      <c r="AG174" s="257" t="s">
        <v>3160</v>
      </c>
      <c r="AJ174" s="240"/>
      <c r="AK174" s="247"/>
      <c r="AV174" s="239" t="s">
        <v>1747</v>
      </c>
      <c r="AW174" s="98" t="s">
        <v>197</v>
      </c>
      <c r="AZ174" s="121"/>
      <c r="BA174" s="121"/>
      <c r="BB174" s="121"/>
      <c r="BC174" s="121"/>
      <c r="BL174" s="1">
        <v>12</v>
      </c>
      <c r="BN174" s="26" t="s">
        <v>754</v>
      </c>
      <c r="BO174" s="26" t="s">
        <v>755</v>
      </c>
      <c r="BT174" s="26" t="s">
        <v>756</v>
      </c>
      <c r="CA174" s="193"/>
      <c r="CB174" s="193"/>
      <c r="CC174" s="193"/>
      <c r="CD174" s="193"/>
      <c r="CE174" s="193"/>
      <c r="CF174" s="193"/>
      <c r="CG174" s="157"/>
      <c r="CH174" s="157"/>
      <c r="CI174" s="157"/>
    </row>
    <row r="175" spans="4:87" ht="66">
      <c r="E175" s="99"/>
      <c r="G175" s="20"/>
      <c r="H175" s="15"/>
      <c r="I175" s="99"/>
      <c r="K175" s="20"/>
      <c r="L175" s="215" t="s">
        <v>1885</v>
      </c>
      <c r="M175" s="1"/>
      <c r="N175" s="20"/>
      <c r="O175" s="20"/>
      <c r="P175" s="15"/>
      <c r="Q175" s="99"/>
      <c r="S175" s="20"/>
      <c r="T175" s="15"/>
      <c r="U175" s="99"/>
      <c r="W175" s="20"/>
      <c r="X175" s="15"/>
      <c r="Y175" s="99"/>
      <c r="AA175" s="20"/>
      <c r="AB175"/>
      <c r="AC175" s="257" t="s">
        <v>1225</v>
      </c>
      <c r="AE175" s="20"/>
      <c r="AF175" s="1"/>
      <c r="AG175" s="260" t="s">
        <v>3161</v>
      </c>
      <c r="AJ175" s="240"/>
      <c r="AK175" s="247"/>
      <c r="AV175" s="239" t="s">
        <v>1748</v>
      </c>
      <c r="AW175" s="98" t="s">
        <v>198</v>
      </c>
      <c r="AZ175" s="121"/>
      <c r="BA175" s="121"/>
      <c r="BB175" s="121"/>
      <c r="BC175" s="121"/>
      <c r="BL175" s="1">
        <v>13</v>
      </c>
      <c r="BO175" s="26" t="s">
        <v>757</v>
      </c>
      <c r="CA175" s="193"/>
      <c r="CB175" s="193"/>
      <c r="CC175" s="193"/>
      <c r="CD175" s="193"/>
      <c r="CE175" s="193"/>
      <c r="CF175" s="193"/>
      <c r="CG175" s="157"/>
      <c r="CH175" s="157"/>
      <c r="CI175" s="157"/>
    </row>
    <row r="176" spans="4:87" ht="66">
      <c r="E176" s="99"/>
      <c r="G176" s="20"/>
      <c r="H176" s="15"/>
      <c r="I176" s="99"/>
      <c r="K176" s="20"/>
      <c r="L176" s="215" t="s">
        <v>1886</v>
      </c>
      <c r="M176" s="1"/>
      <c r="N176" s="20"/>
      <c r="O176" s="20"/>
      <c r="P176" s="15"/>
      <c r="Q176" s="99"/>
      <c r="S176" s="20"/>
      <c r="T176" s="15"/>
      <c r="U176" s="99"/>
      <c r="W176" s="20"/>
      <c r="X176" s="15"/>
      <c r="Y176" s="99"/>
      <c r="AA176" s="20"/>
      <c r="AB176"/>
      <c r="AC176" s="257" t="s">
        <v>1226</v>
      </c>
      <c r="AE176" s="20"/>
      <c r="AF176" s="1"/>
      <c r="AG176" s="257" t="s">
        <v>2152</v>
      </c>
      <c r="AJ176" s="240"/>
      <c r="AK176" s="247"/>
      <c r="AV176" s="239" t="s">
        <v>1749</v>
      </c>
      <c r="AW176" s="98" t="s">
        <v>199</v>
      </c>
      <c r="AZ176" s="121"/>
      <c r="BA176" s="121"/>
      <c r="BB176" s="121"/>
      <c r="BC176" s="121"/>
      <c r="BL176" s="1">
        <v>14</v>
      </c>
      <c r="CA176" s="193"/>
      <c r="CB176" s="193"/>
      <c r="CC176" s="193"/>
      <c r="CD176" s="193"/>
      <c r="CE176" s="193"/>
      <c r="CF176" s="193"/>
      <c r="CG176" s="157"/>
      <c r="CH176" s="157"/>
      <c r="CI176" s="157"/>
    </row>
    <row r="177" spans="5:87" ht="115.5">
      <c r="E177" s="99"/>
      <c r="G177" s="20"/>
      <c r="H177" s="15"/>
      <c r="I177" s="99"/>
      <c r="K177" s="20"/>
      <c r="L177" s="215" t="s">
        <v>1887</v>
      </c>
      <c r="M177" s="1"/>
      <c r="N177" s="20"/>
      <c r="O177" s="20"/>
      <c r="P177" s="15"/>
      <c r="Q177" s="99"/>
      <c r="S177" s="20"/>
      <c r="T177" s="15"/>
      <c r="U177" s="99"/>
      <c r="W177" s="20"/>
      <c r="X177" s="15"/>
      <c r="Y177" s="99"/>
      <c r="AA177" s="20"/>
      <c r="AB177"/>
      <c r="AC177" s="257" t="s">
        <v>1227</v>
      </c>
      <c r="AE177" s="20"/>
      <c r="AF177" s="1"/>
      <c r="AG177" s="257" t="s">
        <v>3162</v>
      </c>
      <c r="AJ177" s="240"/>
      <c r="AK177" s="247"/>
      <c r="AV177" s="239" t="s">
        <v>1750</v>
      </c>
      <c r="AW177" s="98" t="s">
        <v>200</v>
      </c>
      <c r="AZ177" s="121"/>
      <c r="BA177" s="121"/>
      <c r="BB177" s="121"/>
      <c r="BC177" s="121"/>
      <c r="BL177" s="1">
        <v>15</v>
      </c>
      <c r="CA177" s="193"/>
      <c r="CB177" s="193"/>
      <c r="CC177" s="193"/>
      <c r="CD177" s="193"/>
      <c r="CE177" s="193"/>
      <c r="CF177" s="193"/>
      <c r="CG177" s="157"/>
      <c r="CH177" s="157"/>
      <c r="CI177" s="157"/>
    </row>
    <row r="178" spans="5:87" ht="115.5">
      <c r="E178" s="99"/>
      <c r="G178" s="20"/>
      <c r="H178" s="15"/>
      <c r="I178" s="99"/>
      <c r="K178" s="20"/>
      <c r="L178" s="215" t="s">
        <v>1888</v>
      </c>
      <c r="M178" s="1"/>
      <c r="N178" s="20"/>
      <c r="O178" s="20"/>
      <c r="P178" s="15"/>
      <c r="Q178" s="99"/>
      <c r="S178" s="20"/>
      <c r="T178" s="15"/>
      <c r="U178" s="99"/>
      <c r="W178" s="20"/>
      <c r="X178" s="15"/>
      <c r="Y178" s="99"/>
      <c r="AA178" s="20"/>
      <c r="AB178"/>
      <c r="AC178" s="257" t="s">
        <v>1227</v>
      </c>
      <c r="AE178" s="20"/>
      <c r="AF178" s="1"/>
      <c r="AG178" s="257" t="s">
        <v>3163</v>
      </c>
      <c r="AJ178" s="240"/>
      <c r="AK178" s="247"/>
      <c r="AV178" s="239" t="s">
        <v>1751</v>
      </c>
      <c r="AW178" s="98" t="s">
        <v>201</v>
      </c>
      <c r="AZ178" s="122"/>
      <c r="BA178" s="121"/>
      <c r="BB178" s="121"/>
      <c r="BC178" s="121"/>
      <c r="CA178" s="193"/>
      <c r="CB178" s="193"/>
      <c r="CC178" s="193"/>
      <c r="CD178" s="193"/>
      <c r="CE178" s="193"/>
      <c r="CF178" s="193"/>
      <c r="CG178" s="157"/>
      <c r="CH178" s="157"/>
      <c r="CI178" s="157"/>
    </row>
    <row r="179" spans="5:87" ht="66">
      <c r="E179" s="99"/>
      <c r="G179" s="20"/>
      <c r="H179" s="15"/>
      <c r="I179" s="99"/>
      <c r="K179" s="20"/>
      <c r="L179" s="215" t="s">
        <v>1889</v>
      </c>
      <c r="M179" s="1"/>
      <c r="N179" s="20"/>
      <c r="O179" s="20"/>
      <c r="P179" s="15"/>
      <c r="Q179" s="99"/>
      <c r="S179" s="20"/>
      <c r="T179" s="15"/>
      <c r="U179" s="99"/>
      <c r="W179" s="20"/>
      <c r="X179" s="15"/>
      <c r="Y179" s="99"/>
      <c r="AA179" s="20"/>
      <c r="AB179"/>
      <c r="AC179" s="257" t="s">
        <v>1228</v>
      </c>
      <c r="AE179" s="20"/>
      <c r="AF179" s="1"/>
      <c r="AG179" s="257" t="s">
        <v>2167</v>
      </c>
      <c r="AJ179" s="240"/>
      <c r="AK179" s="247"/>
      <c r="AV179" s="240"/>
      <c r="AW179" s="98" t="s">
        <v>202</v>
      </c>
      <c r="BA179" s="121"/>
      <c r="BB179" s="121"/>
      <c r="BC179" s="121"/>
      <c r="CA179" s="193"/>
      <c r="CB179" s="193"/>
      <c r="CC179" s="193"/>
      <c r="CD179" s="193"/>
      <c r="CE179" s="193"/>
      <c r="CF179" s="193"/>
      <c r="CG179" s="157"/>
      <c r="CH179" s="157"/>
      <c r="CI179" s="157"/>
    </row>
    <row r="180" spans="5:87" ht="66">
      <c r="E180" s="99"/>
      <c r="G180" s="20"/>
      <c r="H180" s="15"/>
      <c r="I180" s="99"/>
      <c r="K180" s="20"/>
      <c r="L180" s="215" t="s">
        <v>1890</v>
      </c>
      <c r="M180" s="1"/>
      <c r="N180" s="20"/>
      <c r="O180" s="20"/>
      <c r="P180" s="15"/>
      <c r="Q180" s="99"/>
      <c r="S180" s="20"/>
      <c r="T180" s="15"/>
      <c r="U180" s="99"/>
      <c r="W180" s="20"/>
      <c r="X180" s="15"/>
      <c r="Y180" s="99"/>
      <c r="AA180" s="20"/>
      <c r="AB180"/>
      <c r="AC180" s="257" t="s">
        <v>1229</v>
      </c>
      <c r="AE180" s="20"/>
      <c r="AF180" s="1"/>
      <c r="AG180" s="257" t="s">
        <v>2158</v>
      </c>
      <c r="AJ180" s="240"/>
      <c r="AK180" s="247"/>
      <c r="AV180" s="240"/>
      <c r="AW180" s="98" t="s">
        <v>203</v>
      </c>
      <c r="BA180" s="121"/>
      <c r="BB180" s="121"/>
      <c r="BC180" s="121"/>
      <c r="CA180" s="193"/>
      <c r="CB180" s="193"/>
      <c r="CC180" s="193"/>
      <c r="CD180" s="193"/>
      <c r="CE180" s="193"/>
      <c r="CF180" s="193"/>
      <c r="CG180" s="157"/>
      <c r="CH180" s="157"/>
      <c r="CI180" s="157"/>
    </row>
    <row r="181" spans="5:87">
      <c r="E181" s="99"/>
      <c r="G181" s="20"/>
      <c r="H181" s="15"/>
      <c r="I181" s="99"/>
      <c r="K181" s="20"/>
      <c r="L181" s="215" t="s">
        <v>1891</v>
      </c>
      <c r="M181" s="1"/>
      <c r="N181" s="20"/>
      <c r="O181" s="20"/>
      <c r="P181" s="15"/>
      <c r="Q181" s="99"/>
      <c r="S181" s="20"/>
      <c r="T181" s="15"/>
      <c r="U181" s="99"/>
      <c r="W181" s="20"/>
      <c r="X181" s="15"/>
      <c r="Y181" s="99"/>
      <c r="AA181" s="20"/>
      <c r="AB181" s="1"/>
      <c r="AC181" s="1"/>
      <c r="AE181" s="20"/>
      <c r="AF181" s="1"/>
      <c r="AG181" s="257" t="s">
        <v>2173</v>
      </c>
      <c r="AJ181" s="240"/>
      <c r="AK181" s="247"/>
      <c r="AV181" s="240"/>
      <c r="AW181" s="98" t="s">
        <v>204</v>
      </c>
      <c r="BA181" s="121"/>
      <c r="BB181" s="121"/>
      <c r="BC181" s="121"/>
      <c r="CA181" s="193"/>
      <c r="CB181" s="193"/>
      <c r="CC181" s="193"/>
      <c r="CD181" s="193"/>
      <c r="CE181" s="193"/>
      <c r="CF181" s="193"/>
      <c r="CG181" s="157"/>
      <c r="CH181" s="157"/>
      <c r="CI181" s="157"/>
    </row>
    <row r="182" spans="5:87">
      <c r="E182" s="99"/>
      <c r="G182" s="20"/>
      <c r="H182" s="15"/>
      <c r="I182" s="99"/>
      <c r="K182" s="20"/>
      <c r="L182" s="215" t="s">
        <v>1892</v>
      </c>
      <c r="M182" s="1"/>
      <c r="N182" s="20"/>
      <c r="O182" s="20"/>
      <c r="P182" s="15"/>
      <c r="Q182" s="99"/>
      <c r="S182" s="20"/>
      <c r="T182" s="15"/>
      <c r="U182" s="99"/>
      <c r="W182" s="20"/>
      <c r="X182" s="15"/>
      <c r="Y182" s="99"/>
      <c r="AA182" s="20"/>
      <c r="AB182" s="1"/>
      <c r="AC182" s="1"/>
      <c r="AE182" s="20"/>
      <c r="AF182" s="1"/>
      <c r="AG182" s="257" t="s">
        <v>2175</v>
      </c>
      <c r="AJ182" s="240"/>
      <c r="AK182" s="247"/>
      <c r="AV182" s="240"/>
      <c r="AW182" s="98" t="s">
        <v>205</v>
      </c>
      <c r="BA182" s="121"/>
      <c r="BB182" s="121"/>
      <c r="BC182" s="121"/>
      <c r="BM182" s="26" t="s">
        <v>228</v>
      </c>
      <c r="BN182" s="26" t="s">
        <v>5</v>
      </c>
      <c r="CA182" s="193"/>
      <c r="CB182" s="193"/>
      <c r="CC182" s="193"/>
      <c r="CD182" s="193"/>
      <c r="CE182" s="193"/>
      <c r="CF182" s="193"/>
      <c r="CG182" s="157"/>
      <c r="CH182" s="157"/>
      <c r="CI182" s="157"/>
    </row>
    <row r="183" spans="5:87">
      <c r="E183" s="99"/>
      <c r="G183" s="20"/>
      <c r="H183" s="15"/>
      <c r="I183" s="99"/>
      <c r="K183" s="20"/>
      <c r="L183" s="215" t="s">
        <v>1893</v>
      </c>
      <c r="M183" s="1"/>
      <c r="N183" s="20"/>
      <c r="O183" s="20"/>
      <c r="P183" s="15"/>
      <c r="Q183" s="99"/>
      <c r="S183" s="20"/>
      <c r="T183" s="15"/>
      <c r="U183" s="99"/>
      <c r="W183" s="20"/>
      <c r="X183" s="15"/>
      <c r="Y183" s="99"/>
      <c r="AA183" s="20"/>
      <c r="AB183" s="1"/>
      <c r="AC183" s="1"/>
      <c r="AE183" s="20"/>
      <c r="AF183" s="1"/>
      <c r="AG183" s="257" t="s">
        <v>2169</v>
      </c>
      <c r="AJ183" s="240"/>
      <c r="AK183" s="247"/>
      <c r="AV183" s="240"/>
      <c r="AW183" s="98" t="s">
        <v>206</v>
      </c>
      <c r="BA183" s="121"/>
      <c r="BB183" s="121"/>
      <c r="BC183" s="121"/>
      <c r="BL183" s="1">
        <v>1</v>
      </c>
      <c r="BM183" s="26" t="s">
        <v>758</v>
      </c>
      <c r="BN183" s="26" t="s">
        <v>759</v>
      </c>
      <c r="BP183" s="26" t="s">
        <v>615</v>
      </c>
      <c r="BQ183" s="26" t="s">
        <v>760</v>
      </c>
      <c r="CA183" s="193"/>
      <c r="CB183" s="193"/>
      <c r="CC183" s="193"/>
      <c r="CD183" s="193"/>
      <c r="CE183" s="193"/>
      <c r="CF183" s="193"/>
      <c r="CG183" s="157"/>
      <c r="CH183" s="157"/>
      <c r="CI183" s="157"/>
    </row>
    <row r="184" spans="5:87">
      <c r="E184" s="99"/>
      <c r="G184" s="20"/>
      <c r="H184" s="15"/>
      <c r="I184" s="99"/>
      <c r="K184" s="20"/>
      <c r="L184" s="215" t="s">
        <v>1894</v>
      </c>
      <c r="M184" s="1"/>
      <c r="N184" s="20"/>
      <c r="O184" s="20"/>
      <c r="P184" s="15"/>
      <c r="Q184" s="99"/>
      <c r="S184" s="20"/>
      <c r="T184" s="15"/>
      <c r="U184" s="99"/>
      <c r="W184" s="20"/>
      <c r="X184" s="15"/>
      <c r="Y184" s="99"/>
      <c r="AA184" s="20"/>
      <c r="AB184" s="1"/>
      <c r="AC184" s="1"/>
      <c r="AE184" s="20"/>
      <c r="AF184" s="1"/>
      <c r="AG184" s="257" t="s">
        <v>2171</v>
      </c>
      <c r="AJ184" s="240"/>
      <c r="AK184" s="247"/>
      <c r="AV184" s="240"/>
      <c r="AW184" s="98" t="s">
        <v>207</v>
      </c>
      <c r="BL184" s="1">
        <v>2</v>
      </c>
      <c r="BM184" s="26" t="s">
        <v>761</v>
      </c>
      <c r="BN184" s="26" t="s">
        <v>762</v>
      </c>
      <c r="BO184" s="26" t="s">
        <v>763</v>
      </c>
      <c r="BP184" s="26" t="s">
        <v>764</v>
      </c>
      <c r="BQ184" s="26" t="s">
        <v>765</v>
      </c>
      <c r="BR184" s="26" t="s">
        <v>766</v>
      </c>
      <c r="CA184" s="193"/>
      <c r="CB184" s="193"/>
      <c r="CC184" s="193"/>
      <c r="CD184" s="193"/>
      <c r="CE184" s="193"/>
      <c r="CF184" s="193"/>
      <c r="CG184" s="157"/>
      <c r="CH184" s="157"/>
      <c r="CI184" s="157"/>
    </row>
    <row r="185" spans="5:87" ht="49.5">
      <c r="E185" s="99"/>
      <c r="G185" s="20"/>
      <c r="H185" s="15"/>
      <c r="I185" s="99"/>
      <c r="K185" s="20"/>
      <c r="L185" s="215" t="s">
        <v>1895</v>
      </c>
      <c r="M185" s="1"/>
      <c r="N185" s="20"/>
      <c r="O185" s="20"/>
      <c r="P185" s="15"/>
      <c r="Q185" s="99"/>
      <c r="S185" s="20"/>
      <c r="T185" s="15"/>
      <c r="U185" s="99"/>
      <c r="W185" s="20"/>
      <c r="X185" s="15"/>
      <c r="Y185" s="99"/>
      <c r="AA185" s="20"/>
      <c r="AB185" s="15"/>
      <c r="AC185" s="99"/>
      <c r="AE185" s="20"/>
      <c r="AF185" s="1"/>
      <c r="AG185" s="257" t="s">
        <v>3164</v>
      </c>
      <c r="AJ185" s="240"/>
      <c r="AK185" s="247"/>
      <c r="AV185" s="240"/>
      <c r="AW185" s="98" t="s">
        <v>208</v>
      </c>
      <c r="BA185" s="121"/>
      <c r="BB185" s="121"/>
      <c r="BC185" s="121"/>
      <c r="BL185" s="1">
        <v>3</v>
      </c>
      <c r="BM185" s="26" t="s">
        <v>767</v>
      </c>
      <c r="BN185" s="26" t="s">
        <v>768</v>
      </c>
      <c r="BO185" s="26" t="s">
        <v>769</v>
      </c>
      <c r="BP185" s="26" t="s">
        <v>770</v>
      </c>
      <c r="BQ185" s="26" t="s">
        <v>771</v>
      </c>
      <c r="BR185" s="26" t="s">
        <v>772</v>
      </c>
      <c r="CA185" s="193"/>
      <c r="CB185" s="193"/>
      <c r="CC185" s="193"/>
      <c r="CD185" s="193"/>
      <c r="CE185" s="193"/>
      <c r="CF185" s="193"/>
      <c r="CG185" s="157"/>
      <c r="CH185" s="157"/>
      <c r="CI185" s="157"/>
    </row>
    <row r="186" spans="5:87" ht="49.5">
      <c r="E186" s="99"/>
      <c r="G186" s="20"/>
      <c r="H186" s="15"/>
      <c r="I186" s="99"/>
      <c r="K186" s="20"/>
      <c r="L186" s="215" t="s">
        <v>1896</v>
      </c>
      <c r="M186" s="1"/>
      <c r="N186" s="20"/>
      <c r="O186" s="20"/>
      <c r="P186" s="15"/>
      <c r="Q186" s="99"/>
      <c r="S186" s="20"/>
      <c r="T186" s="15"/>
      <c r="U186" s="99"/>
      <c r="W186" s="20"/>
      <c r="X186" s="15"/>
      <c r="Y186" s="99"/>
      <c r="AA186" s="20"/>
      <c r="AB186" s="15"/>
      <c r="AC186" s="99"/>
      <c r="AE186" s="20"/>
      <c r="AF186" s="1"/>
      <c r="AG186" s="257" t="s">
        <v>2176</v>
      </c>
      <c r="AJ186" s="240"/>
      <c r="AK186" s="247"/>
      <c r="AV186" s="240"/>
      <c r="AW186" s="98" t="s">
        <v>209</v>
      </c>
      <c r="BA186" s="121"/>
      <c r="BB186" s="121"/>
      <c r="BC186" s="121"/>
      <c r="BL186" s="1">
        <v>4</v>
      </c>
      <c r="BM186" s="26" t="s">
        <v>773</v>
      </c>
      <c r="BN186" s="26" t="s">
        <v>774</v>
      </c>
      <c r="BO186" s="26" t="s">
        <v>775</v>
      </c>
      <c r="BP186" s="26" t="s">
        <v>776</v>
      </c>
      <c r="BQ186" s="26" t="s">
        <v>777</v>
      </c>
      <c r="BR186" s="26" t="s">
        <v>778</v>
      </c>
      <c r="CA186" s="193"/>
      <c r="CB186" s="193"/>
      <c r="CC186" s="193"/>
      <c r="CD186" s="193"/>
      <c r="CE186" s="193"/>
      <c r="CF186" s="193"/>
      <c r="CG186" s="157"/>
      <c r="CH186" s="157"/>
      <c r="CI186" s="157"/>
    </row>
    <row r="187" spans="5:87">
      <c r="E187" s="99"/>
      <c r="G187" s="20"/>
      <c r="H187" s="15"/>
      <c r="I187" s="99"/>
      <c r="K187" s="20"/>
      <c r="L187" s="215" t="s">
        <v>1897</v>
      </c>
      <c r="M187" s="1"/>
      <c r="N187" s="20"/>
      <c r="O187" s="20"/>
      <c r="P187" s="15"/>
      <c r="Q187" s="99"/>
      <c r="S187" s="20"/>
      <c r="T187" s="15"/>
      <c r="U187" s="99"/>
      <c r="W187" s="20"/>
      <c r="X187" s="15"/>
      <c r="Y187" s="99"/>
      <c r="AA187" s="20"/>
      <c r="AB187" s="15"/>
      <c r="AC187" s="99"/>
      <c r="AE187" s="20"/>
      <c r="AF187" s="1"/>
      <c r="AG187" s="257" t="s">
        <v>2177</v>
      </c>
      <c r="AJ187" s="240"/>
      <c r="AK187" s="247"/>
      <c r="AV187" s="240"/>
      <c r="AW187" s="98" t="s">
        <v>210</v>
      </c>
      <c r="BA187" s="121"/>
      <c r="BB187" s="121"/>
      <c r="BC187" s="121"/>
      <c r="BL187" s="1">
        <v>5</v>
      </c>
      <c r="BM187" s="26" t="s">
        <v>779</v>
      </c>
      <c r="BN187" s="26" t="s">
        <v>780</v>
      </c>
      <c r="BO187" s="26" t="s">
        <v>781</v>
      </c>
      <c r="BP187" s="26" t="s">
        <v>782</v>
      </c>
      <c r="BQ187" s="26" t="s">
        <v>783</v>
      </c>
      <c r="BR187" s="26" t="s">
        <v>784</v>
      </c>
      <c r="CA187" s="193"/>
      <c r="CB187" s="193"/>
      <c r="CC187" s="193"/>
      <c r="CD187" s="193"/>
      <c r="CE187" s="193"/>
      <c r="CF187" s="193"/>
      <c r="CG187" s="157"/>
      <c r="CH187" s="157"/>
      <c r="CI187" s="157"/>
    </row>
    <row r="188" spans="5:87">
      <c r="E188" s="99"/>
      <c r="G188" s="20"/>
      <c r="H188" s="15"/>
      <c r="I188" s="99"/>
      <c r="K188" s="20"/>
      <c r="L188" s="215" t="s">
        <v>1898</v>
      </c>
      <c r="M188" s="1"/>
      <c r="N188" s="20"/>
      <c r="O188" s="20"/>
      <c r="P188" s="15"/>
      <c r="Q188" s="99"/>
      <c r="S188" s="20"/>
      <c r="T188" s="15"/>
      <c r="U188" s="99"/>
      <c r="W188" s="20"/>
      <c r="X188" s="15"/>
      <c r="Y188" s="99"/>
      <c r="AA188" s="20"/>
      <c r="AB188" s="15"/>
      <c r="AC188" s="99"/>
      <c r="AE188" s="20"/>
      <c r="AF188" s="1"/>
      <c r="AG188" s="103"/>
      <c r="AJ188" s="240"/>
      <c r="AK188" s="247"/>
      <c r="AV188" s="240"/>
      <c r="AW188" s="98" t="s">
        <v>211</v>
      </c>
      <c r="BA188" s="121"/>
      <c r="BB188" s="121"/>
      <c r="BC188" s="121"/>
      <c r="BL188" s="1">
        <v>6</v>
      </c>
      <c r="BM188" s="26" t="s">
        <v>785</v>
      </c>
      <c r="BN188" s="26" t="s">
        <v>786</v>
      </c>
      <c r="BO188" s="26" t="s">
        <v>787</v>
      </c>
      <c r="BP188" s="26" t="s">
        <v>788</v>
      </c>
      <c r="BQ188" s="26" t="s">
        <v>789</v>
      </c>
      <c r="BR188" s="26" t="s">
        <v>790</v>
      </c>
      <c r="CA188" s="193"/>
      <c r="CB188" s="193"/>
      <c r="CC188" s="193"/>
      <c r="CD188" s="193"/>
      <c r="CE188" s="193"/>
      <c r="CF188" s="193"/>
      <c r="CG188" s="157"/>
      <c r="CH188" s="157"/>
      <c r="CI188" s="157"/>
    </row>
    <row r="189" spans="5:87">
      <c r="E189" s="99"/>
      <c r="G189" s="20"/>
      <c r="H189" s="15"/>
      <c r="I189" s="99"/>
      <c r="K189" s="20"/>
      <c r="L189" s="215" t="s">
        <v>1899</v>
      </c>
      <c r="M189" s="1"/>
      <c r="N189" s="20"/>
      <c r="O189" s="20"/>
      <c r="P189" s="15"/>
      <c r="Q189" s="99"/>
      <c r="S189" s="20"/>
      <c r="T189" s="15"/>
      <c r="U189" s="99"/>
      <c r="W189" s="20"/>
      <c r="X189" s="15"/>
      <c r="Y189" s="99"/>
      <c r="AA189" s="20"/>
      <c r="AB189" s="15"/>
      <c r="AC189" s="99"/>
      <c r="AE189" s="20"/>
      <c r="AF189" s="1"/>
      <c r="AG189" s="103"/>
      <c r="AJ189" s="240"/>
      <c r="AK189" s="247"/>
      <c r="AV189" s="240"/>
      <c r="AW189" s="98" t="s">
        <v>212</v>
      </c>
      <c r="BA189" s="121"/>
      <c r="BB189" s="121"/>
      <c r="BC189" s="121"/>
      <c r="BL189" s="1">
        <v>7</v>
      </c>
      <c r="CA189" s="193"/>
      <c r="CB189" s="193"/>
      <c r="CC189" s="193"/>
      <c r="CD189" s="193"/>
      <c r="CE189" s="193"/>
      <c r="CF189" s="193"/>
      <c r="CG189" s="157"/>
      <c r="CH189" s="157"/>
      <c r="CI189" s="157"/>
    </row>
    <row r="190" spans="5:87">
      <c r="E190" s="99"/>
      <c r="G190" s="20"/>
      <c r="H190" s="15"/>
      <c r="I190" s="310" t="s">
        <v>282</v>
      </c>
      <c r="K190" s="20"/>
      <c r="L190" s="215" t="s">
        <v>1900</v>
      </c>
      <c r="M190" s="1"/>
      <c r="N190" s="20"/>
      <c r="O190" s="20"/>
      <c r="P190" s="15"/>
      <c r="Q190" s="99"/>
      <c r="S190" s="20"/>
      <c r="T190" s="15"/>
      <c r="U190" s="99"/>
      <c r="W190" s="20"/>
      <c r="X190" s="15"/>
      <c r="Y190" s="99"/>
      <c r="AA190" s="20"/>
      <c r="AB190" s="15"/>
      <c r="AC190" s="99"/>
      <c r="AE190" s="20"/>
      <c r="AF190" s="1"/>
      <c r="AG190" s="103"/>
      <c r="AJ190" s="240"/>
      <c r="AK190" s="247"/>
      <c r="AV190" s="240"/>
      <c r="BA190" s="121"/>
      <c r="BB190" s="121"/>
      <c r="BC190" s="121"/>
      <c r="BL190" s="1">
        <v>8</v>
      </c>
      <c r="CA190" s="193"/>
      <c r="CB190" s="193"/>
      <c r="CC190" s="193"/>
      <c r="CD190" s="193"/>
      <c r="CE190" s="193"/>
      <c r="CF190" s="193"/>
      <c r="CG190" s="157"/>
      <c r="CH190" s="157"/>
      <c r="CI190" s="157"/>
    </row>
    <row r="191" spans="5:87">
      <c r="E191" s="99"/>
      <c r="G191" s="20"/>
      <c r="H191" s="15"/>
      <c r="I191" s="311" t="s">
        <v>919</v>
      </c>
      <c r="K191" s="20"/>
      <c r="L191" s="215" t="s">
        <v>1901</v>
      </c>
      <c r="M191" s="1"/>
      <c r="N191" s="20"/>
      <c r="O191" s="20"/>
      <c r="P191" s="15"/>
      <c r="Q191" s="99"/>
      <c r="S191" s="20"/>
      <c r="T191" s="15"/>
      <c r="U191" s="99"/>
      <c r="W191" s="20"/>
      <c r="X191" s="15"/>
      <c r="Y191" s="99"/>
      <c r="AA191" s="20"/>
      <c r="AB191" s="15"/>
      <c r="AC191" s="99"/>
      <c r="AE191" s="20"/>
      <c r="AF191" s="1"/>
      <c r="AG191" s="103"/>
      <c r="AJ191" s="240"/>
      <c r="AK191" s="247"/>
      <c r="AV191" s="240"/>
      <c r="BA191" s="121"/>
      <c r="BB191" s="121"/>
      <c r="BC191" s="121"/>
      <c r="BL191" s="1">
        <v>9</v>
      </c>
      <c r="CA191" s="193"/>
      <c r="CB191" s="193"/>
      <c r="CC191" s="193"/>
      <c r="CD191" s="193"/>
      <c r="CE191" s="193"/>
      <c r="CF191" s="193"/>
      <c r="CG191" s="157"/>
      <c r="CH191" s="157"/>
      <c r="CI191" s="157"/>
    </row>
    <row r="192" spans="5:87" ht="37.5" thickBot="1">
      <c r="E192" s="99"/>
      <c r="G192" s="20"/>
      <c r="H192" s="15"/>
      <c r="I192" s="312" t="s">
        <v>300</v>
      </c>
      <c r="K192" s="20"/>
      <c r="L192" s="215" t="s">
        <v>1902</v>
      </c>
      <c r="M192" s="1"/>
      <c r="N192" s="20"/>
      <c r="O192" s="20"/>
      <c r="P192" s="15"/>
      <c r="Q192" s="99"/>
      <c r="S192" s="20"/>
      <c r="T192" s="15"/>
      <c r="U192" s="99"/>
      <c r="W192" s="20"/>
      <c r="X192" s="15"/>
      <c r="Y192" s="99"/>
      <c r="AA192" s="20"/>
      <c r="AB192" s="15"/>
      <c r="AC192" s="99"/>
      <c r="AE192" s="20"/>
      <c r="AF192" s="1"/>
      <c r="AG192" s="103"/>
      <c r="AJ192" s="240"/>
      <c r="AK192" s="247"/>
      <c r="AV192" s="240"/>
      <c r="BA192" s="121"/>
      <c r="BB192" s="121"/>
      <c r="BC192" s="121"/>
      <c r="BL192" s="1">
        <v>10</v>
      </c>
      <c r="CA192" s="193"/>
      <c r="CB192" s="193"/>
      <c r="CC192" s="193"/>
      <c r="CD192" s="193"/>
      <c r="CE192" s="193"/>
      <c r="CF192" s="193"/>
      <c r="CG192" s="157"/>
      <c r="CH192" s="157"/>
      <c r="CI192" s="157"/>
    </row>
    <row r="193" spans="5:87" ht="37.5" thickBot="1">
      <c r="E193" s="99"/>
      <c r="G193" s="20"/>
      <c r="H193" s="15"/>
      <c r="I193" s="304" t="s">
        <v>2373</v>
      </c>
      <c r="K193" s="20"/>
      <c r="L193" s="215" t="s">
        <v>1903</v>
      </c>
      <c r="M193" s="1"/>
      <c r="N193" s="20"/>
      <c r="O193" s="20"/>
      <c r="P193" s="15"/>
      <c r="Q193" s="99"/>
      <c r="S193" s="20"/>
      <c r="T193" s="15"/>
      <c r="U193" s="99"/>
      <c r="W193" s="20"/>
      <c r="X193" s="15"/>
      <c r="Y193" s="99"/>
      <c r="AA193" s="20"/>
      <c r="AB193" s="15"/>
      <c r="AC193" s="99"/>
      <c r="AE193" s="20"/>
      <c r="AF193" s="1"/>
      <c r="AG193" s="103"/>
      <c r="AJ193" s="241" t="s">
        <v>288</v>
      </c>
      <c r="AK193" s="248" t="s">
        <v>288</v>
      </c>
      <c r="AN193" s="273" t="s">
        <v>5</v>
      </c>
      <c r="AO193" s="273" t="s">
        <v>5</v>
      </c>
      <c r="AV193" s="273" t="s">
        <v>4</v>
      </c>
      <c r="BA193" s="121"/>
      <c r="BB193" s="121"/>
      <c r="BC193" s="121"/>
      <c r="BL193" s="1">
        <v>11</v>
      </c>
      <c r="CA193" s="193"/>
      <c r="CB193" s="193"/>
      <c r="CC193" s="193"/>
      <c r="CD193" s="193"/>
      <c r="CE193" s="193"/>
      <c r="CF193" s="193"/>
      <c r="CG193" s="157"/>
      <c r="CH193" s="157"/>
      <c r="CI193" s="157"/>
    </row>
    <row r="194" spans="5:87" ht="37.5" thickBot="1">
      <c r="E194" s="99"/>
      <c r="G194" s="20"/>
      <c r="H194" s="15"/>
      <c r="I194" s="305" t="s">
        <v>2374</v>
      </c>
      <c r="K194" s="20"/>
      <c r="L194" s="215" t="s">
        <v>1904</v>
      </c>
      <c r="M194" s="1"/>
      <c r="N194" s="20"/>
      <c r="O194" s="20"/>
      <c r="P194" s="15"/>
      <c r="Q194" s="99"/>
      <c r="S194" s="20"/>
      <c r="T194" s="15"/>
      <c r="U194" s="99"/>
      <c r="W194" s="20"/>
      <c r="X194" s="15"/>
      <c r="Y194" s="99"/>
      <c r="AA194" s="20"/>
      <c r="AB194" s="15"/>
      <c r="AC194" s="99"/>
      <c r="AE194" s="20"/>
      <c r="AF194" s="1"/>
      <c r="AG194" s="103"/>
      <c r="AJ194" s="242" t="s">
        <v>919</v>
      </c>
      <c r="AK194" s="249" t="s">
        <v>919</v>
      </c>
      <c r="AN194" s="87" t="s">
        <v>1594</v>
      </c>
      <c r="AO194" s="274" t="s">
        <v>919</v>
      </c>
      <c r="AV194" s="87" t="s">
        <v>1752</v>
      </c>
      <c r="BA194" s="121"/>
      <c r="BB194" s="121"/>
      <c r="BC194" s="121"/>
      <c r="BL194" s="1">
        <v>12</v>
      </c>
      <c r="CA194" s="193"/>
      <c r="CB194" s="193"/>
      <c r="CC194" s="193"/>
      <c r="CD194" s="193"/>
      <c r="CE194" s="193"/>
      <c r="CF194" s="193"/>
      <c r="CG194" s="157"/>
      <c r="CH194" s="157"/>
      <c r="CI194" s="157"/>
    </row>
    <row r="195" spans="5:87" ht="37.5" thickBot="1">
      <c r="E195" s="99"/>
      <c r="G195" s="20"/>
      <c r="H195" s="15"/>
      <c r="I195" s="305" t="s">
        <v>2375</v>
      </c>
      <c r="K195" s="20"/>
      <c r="L195" s="215" t="s">
        <v>1905</v>
      </c>
      <c r="M195" s="1"/>
      <c r="N195" s="20"/>
      <c r="O195" s="20"/>
      <c r="P195" s="15"/>
      <c r="Q195" s="99"/>
      <c r="S195" s="20"/>
      <c r="T195" s="15"/>
      <c r="U195" s="99"/>
      <c r="W195" s="20"/>
      <c r="X195" s="15"/>
      <c r="Y195" s="99"/>
      <c r="AA195" s="20"/>
      <c r="AB195" s="15"/>
      <c r="AC195" s="99"/>
      <c r="AE195" s="20"/>
      <c r="AF195" s="1"/>
      <c r="AG195" s="103"/>
      <c r="AJ195" s="243" t="s">
        <v>299</v>
      </c>
      <c r="AK195" s="252" t="s">
        <v>300</v>
      </c>
      <c r="AN195" s="92" t="s">
        <v>1595</v>
      </c>
      <c r="AO195" s="275" t="s">
        <v>300</v>
      </c>
      <c r="AV195" s="282" t="s">
        <v>299</v>
      </c>
      <c r="BA195" s="121"/>
      <c r="BB195" s="121"/>
      <c r="BC195" s="121"/>
      <c r="BL195" s="1">
        <v>13</v>
      </c>
      <c r="CA195" s="193"/>
      <c r="CB195" s="193"/>
      <c r="CC195" s="193"/>
      <c r="CD195" s="193"/>
      <c r="CE195" s="193"/>
      <c r="CF195" s="193"/>
      <c r="CG195" s="157"/>
      <c r="CH195" s="157"/>
      <c r="CI195" s="157"/>
    </row>
    <row r="196" spans="5:87" ht="37.5" thickBot="1">
      <c r="E196" s="99"/>
      <c r="G196" s="20"/>
      <c r="H196" s="15"/>
      <c r="I196" s="305" t="s">
        <v>2376</v>
      </c>
      <c r="K196" s="20"/>
      <c r="L196" s="215" t="s">
        <v>1906</v>
      </c>
      <c r="M196" s="1"/>
      <c r="N196" s="20"/>
      <c r="O196" s="20"/>
      <c r="P196" s="15"/>
      <c r="Q196" s="99"/>
      <c r="S196" s="20"/>
      <c r="T196" s="15"/>
      <c r="U196" s="99"/>
      <c r="W196" s="20"/>
      <c r="X196" s="15"/>
      <c r="Y196" s="99"/>
      <c r="AA196" s="20"/>
      <c r="AB196" s="15"/>
      <c r="AC196" s="99"/>
      <c r="AE196" s="20"/>
      <c r="AF196" s="1"/>
      <c r="AG196" s="103"/>
      <c r="AJ196" s="239" t="s">
        <v>920</v>
      </c>
      <c r="AK196" s="253" t="s">
        <v>1002</v>
      </c>
      <c r="AN196" s="239" t="s">
        <v>1596</v>
      </c>
      <c r="AO196" s="264" t="s">
        <v>1497</v>
      </c>
      <c r="AV196" s="239" t="s">
        <v>1753</v>
      </c>
      <c r="BA196" s="106"/>
      <c r="BB196" s="106"/>
      <c r="BC196" s="106"/>
      <c r="BL196" s="1">
        <v>14</v>
      </c>
      <c r="CA196" s="193"/>
      <c r="CB196" s="193"/>
      <c r="CC196" s="193"/>
      <c r="CD196" s="193"/>
      <c r="CE196" s="193"/>
      <c r="CF196" s="193"/>
      <c r="CG196" s="157"/>
      <c r="CH196" s="157"/>
      <c r="CI196" s="157"/>
    </row>
    <row r="197" spans="5:87" ht="37.5" thickBot="1">
      <c r="E197" s="99"/>
      <c r="G197" s="20"/>
      <c r="H197" s="15"/>
      <c r="I197" s="305" t="s">
        <v>2377</v>
      </c>
      <c r="K197" s="20"/>
      <c r="L197" s="215" t="s">
        <v>1907</v>
      </c>
      <c r="M197" s="1"/>
      <c r="N197" s="20"/>
      <c r="O197" s="20"/>
      <c r="P197" s="15"/>
      <c r="Q197" s="99"/>
      <c r="S197" s="20"/>
      <c r="T197" s="15"/>
      <c r="U197" s="99"/>
      <c r="W197" s="20"/>
      <c r="X197" s="15"/>
      <c r="Y197" s="99"/>
      <c r="AA197" s="20"/>
      <c r="AB197" s="15"/>
      <c r="AC197" s="99"/>
      <c r="AE197" s="20"/>
      <c r="AF197" s="1"/>
      <c r="AG197" s="103"/>
      <c r="AJ197" s="239" t="s">
        <v>921</v>
      </c>
      <c r="AK197" s="253" t="s">
        <v>1003</v>
      </c>
      <c r="AN197" s="239" t="s">
        <v>1597</v>
      </c>
      <c r="AO197" s="266" t="s">
        <v>1498</v>
      </c>
      <c r="AV197" s="239" t="s">
        <v>1754</v>
      </c>
      <c r="BA197" s="106"/>
      <c r="BB197" s="106"/>
      <c r="BC197" s="106"/>
      <c r="BL197" s="1">
        <v>15</v>
      </c>
      <c r="CA197" s="193"/>
      <c r="CB197" s="193"/>
      <c r="CC197" s="193"/>
      <c r="CD197" s="193"/>
      <c r="CE197" s="193"/>
      <c r="CF197" s="193"/>
      <c r="CG197" s="157"/>
      <c r="CH197" s="157"/>
      <c r="CI197" s="157"/>
    </row>
    <row r="198" spans="5:87" ht="37.5" thickBot="1">
      <c r="E198" s="99"/>
      <c r="G198" s="20"/>
      <c r="H198" s="15"/>
      <c r="I198" s="305" t="s">
        <v>2378</v>
      </c>
      <c r="K198" s="20"/>
      <c r="L198" s="99"/>
      <c r="M198" s="1"/>
      <c r="N198" s="20"/>
      <c r="O198" s="20"/>
      <c r="P198" s="15"/>
      <c r="Q198" s="99"/>
      <c r="S198" s="20"/>
      <c r="T198" s="15"/>
      <c r="U198" s="99"/>
      <c r="W198" s="20"/>
      <c r="X198" s="15"/>
      <c r="Y198" s="99"/>
      <c r="AA198" s="20"/>
      <c r="AB198" s="15"/>
      <c r="AC198" s="99"/>
      <c r="AE198" s="20"/>
      <c r="AF198" s="1"/>
      <c r="AG198" s="103"/>
      <c r="AJ198" s="244" t="s">
        <v>922</v>
      </c>
      <c r="AK198" s="254" t="s">
        <v>1004</v>
      </c>
      <c r="AN198" s="239" t="s">
        <v>1598</v>
      </c>
      <c r="AO198" s="276" t="s">
        <v>1499</v>
      </c>
      <c r="AV198" s="239" t="s">
        <v>1755</v>
      </c>
      <c r="BA198" s="106"/>
      <c r="BB198" s="106"/>
      <c r="BC198" s="106"/>
      <c r="CA198" s="193"/>
      <c r="CB198" s="193"/>
      <c r="CC198" s="193"/>
      <c r="CD198" s="193"/>
      <c r="CE198" s="193"/>
      <c r="CF198" s="193"/>
      <c r="CG198" s="157"/>
      <c r="CH198" s="157"/>
      <c r="CI198" s="157"/>
    </row>
    <row r="199" spans="5:87" ht="37.5" thickBot="1">
      <c r="E199" s="99"/>
      <c r="G199" s="20"/>
      <c r="H199" s="15"/>
      <c r="I199" s="305" t="s">
        <v>2379</v>
      </c>
      <c r="K199" s="20"/>
      <c r="L199" s="99"/>
      <c r="M199" s="1"/>
      <c r="N199" s="20"/>
      <c r="O199" s="20"/>
      <c r="P199" s="15"/>
      <c r="Q199" s="99"/>
      <c r="S199" s="20"/>
      <c r="T199" s="15"/>
      <c r="U199" s="99"/>
      <c r="W199" s="20"/>
      <c r="X199" s="15"/>
      <c r="Y199" s="99"/>
      <c r="AA199" s="20"/>
      <c r="AB199" s="15"/>
      <c r="AC199" s="99"/>
      <c r="AE199" s="20"/>
      <c r="AF199" s="1"/>
      <c r="AG199" s="103"/>
      <c r="AJ199" s="245" t="s">
        <v>923</v>
      </c>
      <c r="AK199" s="254" t="s">
        <v>1005</v>
      </c>
      <c r="AN199" s="239" t="s">
        <v>1599</v>
      </c>
      <c r="AO199" s="266" t="s">
        <v>1500</v>
      </c>
      <c r="AV199" s="239" t="s">
        <v>1756</v>
      </c>
      <c r="BA199" s="106"/>
      <c r="BB199" s="106"/>
      <c r="BC199" s="106"/>
      <c r="CA199" s="193"/>
      <c r="CB199" s="193"/>
      <c r="CC199" s="193"/>
      <c r="CD199" s="193"/>
      <c r="CE199" s="193"/>
      <c r="CF199" s="193"/>
      <c r="CG199" s="157"/>
      <c r="CH199" s="157"/>
      <c r="CI199" s="157"/>
    </row>
    <row r="200" spans="5:87" ht="37.5" thickBot="1">
      <c r="E200" s="99"/>
      <c r="G200" s="20"/>
      <c r="H200" s="15"/>
      <c r="I200" s="305" t="s">
        <v>2380</v>
      </c>
      <c r="K200" s="20"/>
      <c r="L200" s="99"/>
      <c r="M200" s="1"/>
      <c r="N200" s="20"/>
      <c r="O200" s="20"/>
      <c r="P200" s="15"/>
      <c r="Q200" s="99"/>
      <c r="S200" s="20"/>
      <c r="T200" s="15"/>
      <c r="U200" s="99"/>
      <c r="W200" s="20"/>
      <c r="X200" s="15"/>
      <c r="Y200" s="99"/>
      <c r="AA200" s="20"/>
      <c r="AB200" s="15"/>
      <c r="AC200" s="99"/>
      <c r="AE200" s="20"/>
      <c r="AF200" s="1"/>
      <c r="AG200" s="103"/>
      <c r="AJ200" s="245" t="s">
        <v>924</v>
      </c>
      <c r="AK200" s="254" t="s">
        <v>1006</v>
      </c>
      <c r="AN200" s="239" t="s">
        <v>1600</v>
      </c>
      <c r="AO200" s="266" t="s">
        <v>1501</v>
      </c>
      <c r="AV200" s="239" t="s">
        <v>1757</v>
      </c>
      <c r="BA200" s="106"/>
      <c r="BB200" s="106"/>
      <c r="BC200" s="106"/>
      <c r="CA200" s="193"/>
      <c r="CB200" s="193"/>
      <c r="CC200" s="193"/>
      <c r="CD200" s="193"/>
      <c r="CE200" s="193"/>
      <c r="CF200" s="193"/>
      <c r="CG200" s="157"/>
      <c r="CH200" s="157"/>
      <c r="CI200" s="157"/>
    </row>
    <row r="201" spans="5:87" ht="50.25" thickBot="1">
      <c r="E201" s="99"/>
      <c r="G201" s="20"/>
      <c r="H201" s="15"/>
      <c r="I201" s="313" t="s">
        <v>2381</v>
      </c>
      <c r="K201" s="20"/>
      <c r="L201" s="99"/>
      <c r="M201" s="1"/>
      <c r="N201" s="20"/>
      <c r="O201" s="20"/>
      <c r="P201" s="15"/>
      <c r="Q201" s="99"/>
      <c r="S201" s="20"/>
      <c r="T201" s="15"/>
      <c r="U201" s="99"/>
      <c r="W201" s="20"/>
      <c r="X201" s="15"/>
      <c r="Y201" s="99"/>
      <c r="AA201" s="20"/>
      <c r="AB201" s="15"/>
      <c r="AC201" s="99"/>
      <c r="AE201" s="20"/>
      <c r="AF201" s="1"/>
      <c r="AG201" s="103"/>
      <c r="AJ201" s="239" t="s">
        <v>925</v>
      </c>
      <c r="AK201" s="253" t="s">
        <v>1007</v>
      </c>
      <c r="AN201" s="239" t="s">
        <v>1601</v>
      </c>
      <c r="AO201" s="266" t="s">
        <v>1502</v>
      </c>
      <c r="AV201" s="239" t="s">
        <v>1758</v>
      </c>
      <c r="BA201" s="106"/>
      <c r="BB201" s="106"/>
      <c r="BC201" s="106"/>
      <c r="CA201" s="193"/>
      <c r="CB201" s="193"/>
      <c r="CC201" s="193"/>
      <c r="CD201" s="193"/>
      <c r="CE201" s="193"/>
      <c r="CF201" s="193"/>
      <c r="CG201" s="157"/>
      <c r="CH201" s="157"/>
      <c r="CI201" s="157"/>
    </row>
    <row r="202" spans="5:87" ht="50.25" thickBot="1">
      <c r="E202" s="99"/>
      <c r="G202" s="20"/>
      <c r="H202" s="15"/>
      <c r="I202" s="313" t="s">
        <v>2382</v>
      </c>
      <c r="K202" s="20"/>
      <c r="L202" s="273" t="s">
        <v>283</v>
      </c>
      <c r="M202" s="273" t="s">
        <v>283</v>
      </c>
      <c r="N202" s="20"/>
      <c r="O202" s="20"/>
      <c r="P202" s="15"/>
      <c r="Q202" s="99"/>
      <c r="S202" s="20"/>
      <c r="T202" s="15"/>
      <c r="U202" s="99"/>
      <c r="W202" s="20"/>
      <c r="X202" s="15"/>
      <c r="Y202" s="99"/>
      <c r="AA202" s="20"/>
      <c r="AB202" s="15"/>
      <c r="AC202" s="99"/>
      <c r="AE202" s="20"/>
      <c r="AF202" s="1"/>
      <c r="AG202" s="103"/>
      <c r="AJ202" s="239" t="s">
        <v>926</v>
      </c>
      <c r="AK202" s="253" t="s">
        <v>1008</v>
      </c>
      <c r="AN202" s="239" t="s">
        <v>1602</v>
      </c>
      <c r="AO202" s="266" t="s">
        <v>1503</v>
      </c>
      <c r="AV202" s="239" t="s">
        <v>1759</v>
      </c>
      <c r="BM202" s="26" t="s">
        <v>215</v>
      </c>
      <c r="BN202" s="26" t="s">
        <v>791</v>
      </c>
      <c r="CA202" s="193"/>
      <c r="CB202" s="193"/>
      <c r="CC202" s="193"/>
      <c r="CD202" s="193"/>
      <c r="CE202" s="193"/>
      <c r="CF202" s="193"/>
      <c r="CG202" s="157"/>
      <c r="CH202" s="157"/>
      <c r="CI202" s="157"/>
    </row>
    <row r="203" spans="5:87" ht="50.25" thickBot="1">
      <c r="E203" s="99"/>
      <c r="G203" s="20"/>
      <c r="H203" s="15"/>
      <c r="I203" s="313" t="s">
        <v>2383</v>
      </c>
      <c r="K203" s="20"/>
      <c r="L203" s="274" t="s">
        <v>919</v>
      </c>
      <c r="M203" s="274" t="s">
        <v>919</v>
      </c>
      <c r="N203" s="20"/>
      <c r="O203" s="20"/>
      <c r="P203" s="15"/>
      <c r="Q203" s="99"/>
      <c r="S203" s="20"/>
      <c r="T203" s="15"/>
      <c r="U203" s="99"/>
      <c r="W203" s="20"/>
      <c r="X203" s="15"/>
      <c r="Y203" s="99"/>
      <c r="AA203" s="20"/>
      <c r="AB203" s="15"/>
      <c r="AC203" s="99"/>
      <c r="AE203" s="20"/>
      <c r="AF203" s="1"/>
      <c r="AG203" s="103"/>
      <c r="AJ203" s="244" t="s">
        <v>927</v>
      </c>
      <c r="AK203" s="254" t="s">
        <v>1009</v>
      </c>
      <c r="AN203" s="239" t="s">
        <v>1603</v>
      </c>
      <c r="AO203" s="266" t="s">
        <v>1504</v>
      </c>
      <c r="AV203" s="239" t="s">
        <v>1760</v>
      </c>
      <c r="BL203" s="1">
        <v>1</v>
      </c>
      <c r="BM203" s="26" t="s">
        <v>798</v>
      </c>
      <c r="BN203" s="26" t="s">
        <v>799</v>
      </c>
      <c r="CA203" s="193"/>
      <c r="CB203" s="193"/>
      <c r="CC203" s="193"/>
      <c r="CD203" s="193"/>
      <c r="CE203" s="193"/>
      <c r="CF203" s="193"/>
      <c r="CG203" s="157"/>
      <c r="CH203" s="157"/>
      <c r="CI203" s="157"/>
    </row>
    <row r="204" spans="5:87" ht="50.25" thickBot="1">
      <c r="E204" s="99"/>
      <c r="G204" s="20"/>
      <c r="H204" s="15"/>
      <c r="I204" s="313" t="s">
        <v>2384</v>
      </c>
      <c r="K204" s="20"/>
      <c r="L204" s="283" t="s">
        <v>299</v>
      </c>
      <c r="M204" s="285" t="s">
        <v>300</v>
      </c>
      <c r="N204" s="20"/>
      <c r="O204" s="20"/>
      <c r="P204" s="15"/>
      <c r="Q204" s="99"/>
      <c r="S204" s="20"/>
      <c r="T204" s="15"/>
      <c r="U204" s="99"/>
      <c r="W204" s="20"/>
      <c r="X204" s="15"/>
      <c r="Y204" s="99"/>
      <c r="AA204" s="20"/>
      <c r="AB204" s="15"/>
      <c r="AC204" s="99"/>
      <c r="AE204" s="20"/>
      <c r="AF204" s="1"/>
      <c r="AG204" s="103"/>
      <c r="AJ204" s="239" t="s">
        <v>928</v>
      </c>
      <c r="AK204" s="254" t="s">
        <v>1010</v>
      </c>
      <c r="AN204" s="239" t="s">
        <v>1604</v>
      </c>
      <c r="AO204" s="266" t="s">
        <v>1505</v>
      </c>
      <c r="AV204" s="239" t="s">
        <v>1761</v>
      </c>
      <c r="BL204" s="1">
        <v>2</v>
      </c>
      <c r="BM204" s="26" t="s">
        <v>800</v>
      </c>
      <c r="BN204" s="26" t="s">
        <v>792</v>
      </c>
      <c r="BO204" s="26" t="s">
        <v>793</v>
      </c>
      <c r="BP204" s="26" t="s">
        <v>794</v>
      </c>
      <c r="CA204" s="193"/>
      <c r="CB204" s="193"/>
      <c r="CC204" s="193"/>
      <c r="CD204" s="193"/>
      <c r="CE204" s="193"/>
      <c r="CF204" s="193"/>
      <c r="CG204" s="157"/>
      <c r="CH204" s="157"/>
      <c r="CI204" s="157"/>
    </row>
    <row r="205" spans="5:87" ht="50.25" thickBot="1">
      <c r="E205" s="99"/>
      <c r="G205" s="20"/>
      <c r="H205" s="15"/>
      <c r="I205" s="297" t="s">
        <v>2385</v>
      </c>
      <c r="K205" s="20"/>
      <c r="L205" s="260" t="s">
        <v>1908</v>
      </c>
      <c r="M205" s="155" t="s">
        <v>2023</v>
      </c>
      <c r="N205" s="20"/>
      <c r="O205" s="20"/>
      <c r="P205" s="15"/>
      <c r="Q205" s="99"/>
      <c r="S205" s="20"/>
      <c r="T205" s="15"/>
      <c r="U205" s="99"/>
      <c r="W205" s="20"/>
      <c r="X205" s="15"/>
      <c r="Y205" s="99"/>
      <c r="AA205" s="20"/>
      <c r="AB205" s="15"/>
      <c r="AC205" s="99"/>
      <c r="AE205" s="20"/>
      <c r="AF205" s="1"/>
      <c r="AG205" s="103"/>
      <c r="AJ205" s="239" t="s">
        <v>929</v>
      </c>
      <c r="AK205" s="254" t="s">
        <v>1011</v>
      </c>
      <c r="AN205" s="239" t="s">
        <v>1605</v>
      </c>
      <c r="AO205" s="266" t="s">
        <v>1506</v>
      </c>
      <c r="AV205" s="239" t="s">
        <v>1762</v>
      </c>
      <c r="BL205" s="1">
        <v>3</v>
      </c>
      <c r="BM205" s="26" t="s">
        <v>801</v>
      </c>
      <c r="BN205" s="26" t="s">
        <v>795</v>
      </c>
      <c r="BO205" s="26" t="s">
        <v>796</v>
      </c>
      <c r="BP205" s="26" t="s">
        <v>797</v>
      </c>
      <c r="CA205" s="193"/>
      <c r="CB205" s="193"/>
      <c r="CC205" s="193"/>
      <c r="CD205" s="193"/>
      <c r="CE205" s="193"/>
      <c r="CF205" s="193"/>
      <c r="CG205" s="157"/>
      <c r="CH205" s="157"/>
      <c r="CI205" s="157"/>
    </row>
    <row r="206" spans="5:87" ht="37.5" thickBot="1">
      <c r="E206" s="99"/>
      <c r="G206" s="20"/>
      <c r="H206" s="15"/>
      <c r="I206" s="304" t="s">
        <v>2386</v>
      </c>
      <c r="K206" s="20"/>
      <c r="L206" s="260" t="s">
        <v>1909</v>
      </c>
      <c r="M206" s="257" t="s">
        <v>2024</v>
      </c>
      <c r="N206" s="20"/>
      <c r="O206" s="20"/>
      <c r="P206" s="15"/>
      <c r="Q206" s="99"/>
      <c r="S206" s="20"/>
      <c r="T206" s="15"/>
      <c r="U206" s="99"/>
      <c r="W206" s="20"/>
      <c r="X206" s="15"/>
      <c r="Y206" s="99"/>
      <c r="AA206" s="20"/>
      <c r="AB206" s="15"/>
      <c r="AC206" s="99"/>
      <c r="AE206" s="20"/>
      <c r="AF206" s="1"/>
      <c r="AG206" s="103"/>
      <c r="AJ206" s="245" t="s">
        <v>930</v>
      </c>
      <c r="AK206" s="254" t="s">
        <v>1012</v>
      </c>
      <c r="AN206" s="239" t="s">
        <v>1606</v>
      </c>
      <c r="AO206" s="266" t="s">
        <v>1507</v>
      </c>
      <c r="AV206" s="239" t="s">
        <v>1763</v>
      </c>
      <c r="BL206" s="1">
        <v>4</v>
      </c>
      <c r="BM206" s="26" t="s">
        <v>802</v>
      </c>
      <c r="CA206" s="193"/>
      <c r="CB206" s="193"/>
      <c r="CC206" s="193"/>
      <c r="CD206" s="193"/>
      <c r="CE206" s="193"/>
      <c r="CF206" s="193"/>
      <c r="CG206" s="157"/>
      <c r="CH206" s="157"/>
      <c r="CI206" s="157"/>
    </row>
    <row r="207" spans="5:87" ht="37.5" thickBot="1">
      <c r="E207" s="99"/>
      <c r="G207" s="20"/>
      <c r="H207" s="15"/>
      <c r="I207" s="305" t="s">
        <v>2387</v>
      </c>
      <c r="K207" s="20"/>
      <c r="L207" s="260" t="s">
        <v>1910</v>
      </c>
      <c r="M207" s="257" t="s">
        <v>2025</v>
      </c>
      <c r="N207" s="20"/>
      <c r="O207" s="20"/>
      <c r="P207" s="15"/>
      <c r="Q207" s="99"/>
      <c r="S207" s="20"/>
      <c r="T207" s="15"/>
      <c r="U207" s="99"/>
      <c r="W207" s="20"/>
      <c r="X207" s="15"/>
      <c r="Y207" s="99"/>
      <c r="AA207" s="20"/>
      <c r="AB207" s="15"/>
      <c r="AC207" s="99"/>
      <c r="AE207" s="20"/>
      <c r="AF207" s="1"/>
      <c r="AG207" s="103"/>
      <c r="AJ207" s="239" t="s">
        <v>931</v>
      </c>
      <c r="AK207" s="254" t="s">
        <v>1013</v>
      </c>
      <c r="AN207" s="239" t="s">
        <v>1607</v>
      </c>
      <c r="AO207" s="266" t="s">
        <v>1508</v>
      </c>
      <c r="AV207" s="239" t="s">
        <v>1764</v>
      </c>
      <c r="BL207" s="1">
        <v>5</v>
      </c>
      <c r="BM207" s="26" t="s">
        <v>803</v>
      </c>
      <c r="CA207" s="193"/>
      <c r="CB207" s="193"/>
      <c r="CC207" s="193"/>
      <c r="CD207" s="193"/>
      <c r="CE207" s="193"/>
      <c r="CF207" s="193"/>
      <c r="CG207" s="157"/>
      <c r="CH207" s="157"/>
      <c r="CI207" s="157"/>
    </row>
    <row r="208" spans="5:87" ht="50.25" thickBot="1">
      <c r="E208" s="99"/>
      <c r="G208" s="20"/>
      <c r="H208" s="15"/>
      <c r="I208" s="305" t="s">
        <v>2388</v>
      </c>
      <c r="K208" s="20"/>
      <c r="L208" s="260" t="s">
        <v>1911</v>
      </c>
      <c r="M208" s="257" t="s">
        <v>2026</v>
      </c>
      <c r="N208" s="20"/>
      <c r="O208" s="20"/>
      <c r="P208" s="15"/>
      <c r="Q208" s="99"/>
      <c r="S208" s="20"/>
      <c r="T208" s="15"/>
      <c r="U208" s="99"/>
      <c r="W208" s="20"/>
      <c r="X208" s="15"/>
      <c r="Y208" s="99"/>
      <c r="AA208" s="20"/>
      <c r="AB208" s="15"/>
      <c r="AC208" s="99"/>
      <c r="AE208" s="20"/>
      <c r="AF208" s="1"/>
      <c r="AG208" s="103"/>
      <c r="AJ208" s="239" t="s">
        <v>932</v>
      </c>
      <c r="AK208" s="253" t="s">
        <v>1014</v>
      </c>
      <c r="AN208" s="239" t="s">
        <v>1608</v>
      </c>
      <c r="AO208" s="266" t="s">
        <v>1509</v>
      </c>
      <c r="AV208" s="239" t="s">
        <v>1765</v>
      </c>
      <c r="BL208" s="1">
        <v>6</v>
      </c>
      <c r="BM208" s="26" t="s">
        <v>804</v>
      </c>
      <c r="CA208" s="193"/>
      <c r="CB208" s="193"/>
      <c r="CC208" s="193"/>
      <c r="CD208" s="193"/>
      <c r="CE208" s="193"/>
      <c r="CF208" s="193"/>
      <c r="CG208" s="157"/>
      <c r="CH208" s="157"/>
      <c r="CI208" s="157"/>
    </row>
    <row r="209" spans="1:87" ht="50.25" thickBot="1">
      <c r="E209" s="99"/>
      <c r="G209" s="20"/>
      <c r="H209" s="15"/>
      <c r="I209" s="313" t="s">
        <v>2389</v>
      </c>
      <c r="K209" s="20"/>
      <c r="L209" s="260" t="s">
        <v>1912</v>
      </c>
      <c r="M209" s="257" t="s">
        <v>2027</v>
      </c>
      <c r="N209" s="20"/>
      <c r="O209" s="20"/>
      <c r="P209" s="15"/>
      <c r="Q209" s="99"/>
      <c r="S209" s="20"/>
      <c r="T209" s="15"/>
      <c r="U209" s="99"/>
      <c r="W209" s="20"/>
      <c r="X209" s="15"/>
      <c r="Y209" s="99"/>
      <c r="AA209" s="20"/>
      <c r="AB209" s="15"/>
      <c r="AC209" s="99"/>
      <c r="AE209" s="20"/>
      <c r="AF209" s="1"/>
      <c r="AG209" s="103"/>
      <c r="AJ209" s="239" t="s">
        <v>933</v>
      </c>
      <c r="AK209" s="254" t="s">
        <v>1015</v>
      </c>
      <c r="AN209" s="239" t="s">
        <v>1609</v>
      </c>
      <c r="AO209" s="266" t="s">
        <v>1510</v>
      </c>
      <c r="AV209" s="239" t="s">
        <v>1766</v>
      </c>
      <c r="BL209" s="1">
        <v>7</v>
      </c>
      <c r="BM209" s="26" t="s">
        <v>805</v>
      </c>
      <c r="CA209" s="193"/>
      <c r="CB209" s="193"/>
      <c r="CC209" s="193"/>
      <c r="CD209" s="193"/>
      <c r="CE209" s="193"/>
      <c r="CF209" s="193"/>
      <c r="CG209" s="157"/>
      <c r="CH209" s="157"/>
      <c r="CI209" s="157"/>
    </row>
    <row r="210" spans="1:87" ht="37.5" thickBot="1">
      <c r="E210" s="99"/>
      <c r="G210" s="20"/>
      <c r="H210" s="15"/>
      <c r="I210" s="313" t="s">
        <v>2390</v>
      </c>
      <c r="K210" s="20"/>
      <c r="L210" s="260" t="s">
        <v>1913</v>
      </c>
      <c r="M210" s="257" t="s">
        <v>2028</v>
      </c>
      <c r="N210" s="20"/>
      <c r="O210" s="20"/>
      <c r="P210" s="15"/>
      <c r="Q210" s="99"/>
      <c r="S210" s="20"/>
      <c r="T210" s="15"/>
      <c r="U210" s="99"/>
      <c r="W210" s="20"/>
      <c r="X210" s="15"/>
      <c r="Y210" s="99"/>
      <c r="AA210" s="20"/>
      <c r="AB210" s="15"/>
      <c r="AC210" s="99"/>
      <c r="AE210" s="20"/>
      <c r="AF210" s="1"/>
      <c r="AG210" s="103"/>
      <c r="AJ210" s="239" t="s">
        <v>934</v>
      </c>
      <c r="AK210" s="254" t="s">
        <v>1016</v>
      </c>
      <c r="AN210" s="239" t="s">
        <v>1610</v>
      </c>
      <c r="AO210" s="266" t="s">
        <v>1511</v>
      </c>
      <c r="AV210" s="239" t="s">
        <v>1767</v>
      </c>
      <c r="BL210" s="1">
        <v>8</v>
      </c>
      <c r="CA210" s="193"/>
      <c r="CB210" s="193"/>
      <c r="CC210" s="193"/>
      <c r="CD210" s="193"/>
      <c r="CE210" s="193"/>
      <c r="CF210" s="193"/>
      <c r="CG210" s="157"/>
      <c r="CH210" s="157"/>
      <c r="CI210" s="157"/>
    </row>
    <row r="211" spans="1:87" ht="37.5" thickBot="1">
      <c r="E211" s="99"/>
      <c r="G211" s="20"/>
      <c r="H211" s="15"/>
      <c r="I211" s="305" t="s">
        <v>2391</v>
      </c>
      <c r="K211" s="20"/>
      <c r="L211" s="260" t="s">
        <v>1914</v>
      </c>
      <c r="M211" s="257" t="s">
        <v>2029</v>
      </c>
      <c r="N211" s="20"/>
      <c r="O211" s="20"/>
      <c r="P211" s="15"/>
      <c r="Q211" s="99"/>
      <c r="S211" s="20"/>
      <c r="T211" s="15"/>
      <c r="U211" s="99"/>
      <c r="W211" s="20"/>
      <c r="X211" s="15"/>
      <c r="Y211" s="99"/>
      <c r="AA211" s="20"/>
      <c r="AB211" s="15"/>
      <c r="AC211" s="99"/>
      <c r="AE211" s="20"/>
      <c r="AF211" s="1"/>
      <c r="AG211" s="103"/>
      <c r="AJ211" s="239" t="s">
        <v>935</v>
      </c>
      <c r="AK211" s="254" t="s">
        <v>1017</v>
      </c>
      <c r="AN211" s="239" t="s">
        <v>1611</v>
      </c>
      <c r="AO211" s="266" t="s">
        <v>1512</v>
      </c>
      <c r="AV211" s="239" t="s">
        <v>1768</v>
      </c>
      <c r="BL211" s="1">
        <v>9</v>
      </c>
      <c r="CA211" s="193"/>
      <c r="CB211" s="193"/>
      <c r="CC211" s="193"/>
      <c r="CD211" s="193"/>
      <c r="CE211" s="193"/>
      <c r="CF211" s="193"/>
      <c r="CG211" s="157"/>
      <c r="CH211" s="157"/>
      <c r="CI211" s="157"/>
    </row>
    <row r="212" spans="1:87" ht="50.25" thickBot="1">
      <c r="E212" s="99"/>
      <c r="G212" s="20"/>
      <c r="H212" s="15"/>
      <c r="I212" s="305" t="s">
        <v>2392</v>
      </c>
      <c r="K212" s="20"/>
      <c r="L212" s="260" t="s">
        <v>1915</v>
      </c>
      <c r="M212" s="257" t="s">
        <v>2030</v>
      </c>
      <c r="N212" s="20"/>
      <c r="O212" s="20"/>
      <c r="P212" s="15"/>
      <c r="Q212" s="99"/>
      <c r="S212" s="20"/>
      <c r="T212" s="15"/>
      <c r="U212" s="99"/>
      <c r="W212" s="20"/>
      <c r="X212" s="15"/>
      <c r="Y212" s="99"/>
      <c r="AA212" s="20"/>
      <c r="AB212" s="15"/>
      <c r="AC212" s="99"/>
      <c r="AE212" s="20"/>
      <c r="AF212" s="1"/>
      <c r="AG212" s="103"/>
      <c r="AJ212" s="239" t="s">
        <v>936</v>
      </c>
      <c r="AK212" s="254" t="s">
        <v>1018</v>
      </c>
      <c r="AN212" s="239" t="s">
        <v>1612</v>
      </c>
      <c r="AO212" s="266" t="s">
        <v>1513</v>
      </c>
      <c r="AV212" s="239" t="s">
        <v>1769</v>
      </c>
      <c r="BL212" s="1">
        <v>10</v>
      </c>
      <c r="CA212" s="193"/>
      <c r="CB212" s="193"/>
      <c r="CC212" s="193"/>
      <c r="CD212" s="193"/>
      <c r="CE212" s="193"/>
      <c r="CF212" s="193"/>
      <c r="CG212" s="157"/>
      <c r="CH212" s="157"/>
      <c r="CI212" s="157"/>
    </row>
    <row r="213" spans="1:87" ht="37.5" thickBot="1">
      <c r="E213" s="99"/>
      <c r="G213" s="20"/>
      <c r="H213" s="15"/>
      <c r="I213" s="313" t="s">
        <v>2393</v>
      </c>
      <c r="K213" s="20"/>
      <c r="L213" s="260" t="s">
        <v>1916</v>
      </c>
      <c r="M213" s="257" t="s">
        <v>2031</v>
      </c>
      <c r="N213" s="20"/>
      <c r="O213" s="20"/>
      <c r="P213" s="15"/>
      <c r="Q213" s="99"/>
      <c r="S213" s="20"/>
      <c r="T213" s="15"/>
      <c r="U213" s="99"/>
      <c r="W213" s="20"/>
      <c r="X213" s="15"/>
      <c r="Y213" s="99"/>
      <c r="AA213" s="20"/>
      <c r="AB213" s="15"/>
      <c r="AC213" s="99"/>
      <c r="AE213" s="20"/>
      <c r="AF213" s="1"/>
      <c r="AG213" s="103"/>
      <c r="AJ213" s="239" t="s">
        <v>937</v>
      </c>
      <c r="AK213" s="254" t="s">
        <v>1019</v>
      </c>
      <c r="AN213" s="239" t="s">
        <v>1613</v>
      </c>
      <c r="AO213" s="266" t="s">
        <v>1514</v>
      </c>
      <c r="AV213" s="239" t="s">
        <v>1770</v>
      </c>
      <c r="BL213" s="1">
        <v>11</v>
      </c>
      <c r="CA213" s="193"/>
      <c r="CB213" s="193"/>
      <c r="CC213" s="193"/>
      <c r="CD213" s="193"/>
      <c r="CE213" s="193"/>
      <c r="CF213" s="193"/>
      <c r="CG213" s="157"/>
      <c r="CH213" s="157"/>
      <c r="CI213" s="157"/>
    </row>
    <row r="214" spans="1:87" ht="66.75" thickBot="1">
      <c r="E214" s="99"/>
      <c r="G214" s="20"/>
      <c r="H214" s="15"/>
      <c r="I214" s="313" t="s">
        <v>2394</v>
      </c>
      <c r="K214" s="20"/>
      <c r="L214" s="260" t="s">
        <v>1917</v>
      </c>
      <c r="M214" s="257" t="s">
        <v>2032</v>
      </c>
      <c r="N214" s="20"/>
      <c r="O214" s="20"/>
      <c r="P214" s="15"/>
      <c r="Q214" s="99"/>
      <c r="S214" s="20"/>
      <c r="T214" s="15"/>
      <c r="U214" s="99"/>
      <c r="W214" s="20"/>
      <c r="X214" s="15"/>
      <c r="Y214" s="99"/>
      <c r="AA214" s="20"/>
      <c r="AB214" s="15"/>
      <c r="AC214" s="99"/>
      <c r="AE214" s="20"/>
      <c r="AF214" s="1"/>
      <c r="AG214" s="103"/>
      <c r="AJ214" s="239" t="s">
        <v>938</v>
      </c>
      <c r="AK214" s="253" t="s">
        <v>1020</v>
      </c>
      <c r="AN214" s="239" t="s">
        <v>1614</v>
      </c>
      <c r="AO214" s="266" t="s">
        <v>1515</v>
      </c>
      <c r="AV214" s="239" t="s">
        <v>1771</v>
      </c>
      <c r="BL214" s="1">
        <v>12</v>
      </c>
      <c r="CA214" s="193"/>
      <c r="CB214" s="193"/>
      <c r="CC214" s="193"/>
      <c r="CD214" s="193"/>
      <c r="CE214" s="193"/>
      <c r="CF214" s="193"/>
      <c r="CG214" s="157"/>
      <c r="CH214" s="157"/>
      <c r="CI214" s="157"/>
    </row>
    <row r="215" spans="1:87" ht="37.5" thickBot="1">
      <c r="E215" s="99"/>
      <c r="G215" s="20"/>
      <c r="H215" s="15"/>
      <c r="I215" s="305" t="s">
        <v>2395</v>
      </c>
      <c r="K215" s="20"/>
      <c r="L215" s="260" t="s">
        <v>1918</v>
      </c>
      <c r="M215" s="284" t="s">
        <v>2033</v>
      </c>
      <c r="N215" s="20"/>
      <c r="O215" s="20"/>
      <c r="P215" s="15"/>
      <c r="Q215" s="99"/>
      <c r="S215" s="20"/>
      <c r="T215" s="15"/>
      <c r="U215" s="99"/>
      <c r="W215" s="20"/>
      <c r="X215" s="15"/>
      <c r="Y215" s="99"/>
      <c r="AA215" s="20"/>
      <c r="AB215" s="15"/>
      <c r="AC215" s="99"/>
      <c r="AE215" s="20"/>
      <c r="AF215" s="1"/>
      <c r="AG215" s="103"/>
      <c r="AJ215" s="239" t="s">
        <v>939</v>
      </c>
      <c r="AK215" s="254" t="s">
        <v>1021</v>
      </c>
      <c r="AN215" s="239" t="s">
        <v>1615</v>
      </c>
      <c r="AO215" s="266" t="s">
        <v>1516</v>
      </c>
      <c r="AV215" s="239" t="s">
        <v>1772</v>
      </c>
      <c r="BL215" s="1">
        <v>13</v>
      </c>
      <c r="CA215" s="193"/>
      <c r="CB215" s="193"/>
      <c r="CC215" s="193"/>
      <c r="CD215" s="193"/>
      <c r="CE215" s="193"/>
      <c r="CF215" s="193"/>
      <c r="CG215" s="157"/>
      <c r="CH215" s="157"/>
      <c r="CI215" s="157"/>
    </row>
    <row r="216" spans="1:87" ht="37.5" thickBot="1">
      <c r="E216" s="99"/>
      <c r="G216" s="20"/>
      <c r="H216" s="15"/>
      <c r="I216" s="305" t="s">
        <v>2396</v>
      </c>
      <c r="K216" s="20"/>
      <c r="L216" s="260" t="s">
        <v>1919</v>
      </c>
      <c r="M216" s="257" t="s">
        <v>2034</v>
      </c>
      <c r="N216" s="20"/>
      <c r="O216" s="20"/>
      <c r="P216" s="15"/>
      <c r="Q216" s="99"/>
      <c r="S216" s="20"/>
      <c r="T216" s="15"/>
      <c r="U216" s="99"/>
      <c r="W216" s="20"/>
      <c r="X216" s="15"/>
      <c r="Y216" s="99"/>
      <c r="AA216" s="20"/>
      <c r="AB216" s="15"/>
      <c r="AC216" s="99"/>
      <c r="AE216" s="20"/>
      <c r="AF216" s="1"/>
      <c r="AG216" s="103"/>
      <c r="AJ216" s="239" t="s">
        <v>940</v>
      </c>
      <c r="AK216" s="254" t="s">
        <v>1022</v>
      </c>
      <c r="AN216" s="239" t="s">
        <v>1616</v>
      </c>
      <c r="AO216" s="266" t="s">
        <v>1517</v>
      </c>
      <c r="AV216" s="239" t="s">
        <v>1773</v>
      </c>
      <c r="BL216" s="1">
        <v>14</v>
      </c>
      <c r="CA216" s="193"/>
      <c r="CB216" s="193"/>
      <c r="CC216" s="193"/>
      <c r="CD216" s="193"/>
      <c r="CE216" s="193"/>
      <c r="CF216" s="193"/>
      <c r="CG216" s="157"/>
      <c r="CH216" s="157"/>
      <c r="CI216" s="157"/>
    </row>
    <row r="217" spans="1:87" ht="37.5" thickBot="1">
      <c r="E217" s="99"/>
      <c r="G217" s="20"/>
      <c r="H217" s="15"/>
      <c r="I217" s="305" t="s">
        <v>2397</v>
      </c>
      <c r="K217" s="20"/>
      <c r="L217" s="260" t="s">
        <v>1920</v>
      </c>
      <c r="M217" s="257" t="s">
        <v>2035</v>
      </c>
      <c r="N217" s="20"/>
      <c r="O217" s="20"/>
      <c r="P217" s="15"/>
      <c r="Q217" s="99"/>
      <c r="S217" s="20"/>
      <c r="T217" s="15"/>
      <c r="U217" s="99"/>
      <c r="W217" s="20"/>
      <c r="X217" s="15"/>
      <c r="Y217" s="99"/>
      <c r="AA217" s="20"/>
      <c r="AB217" s="15"/>
      <c r="AC217" s="99"/>
      <c r="AE217" s="20"/>
      <c r="AF217" s="1"/>
      <c r="AG217" s="103"/>
      <c r="AJ217" s="245" t="s">
        <v>941</v>
      </c>
      <c r="AK217" s="254" t="s">
        <v>1023</v>
      </c>
      <c r="AN217" s="239" t="s">
        <v>1617</v>
      </c>
      <c r="AO217" s="266" t="s">
        <v>1518</v>
      </c>
      <c r="AV217" s="239" t="s">
        <v>1774</v>
      </c>
      <c r="BL217" s="1">
        <v>15</v>
      </c>
      <c r="CA217" s="193"/>
      <c r="CB217" s="193"/>
      <c r="CC217" s="193"/>
      <c r="CD217" s="193"/>
      <c r="CE217" s="193"/>
      <c r="CF217" s="193"/>
      <c r="CG217" s="157"/>
      <c r="CH217" s="157"/>
      <c r="CI217" s="157"/>
    </row>
    <row r="218" spans="1:87" ht="50.25" thickBot="1">
      <c r="E218" s="99"/>
      <c r="G218" s="20"/>
      <c r="H218" s="15"/>
      <c r="I218" s="305" t="s">
        <v>2398</v>
      </c>
      <c r="K218" s="20"/>
      <c r="L218" s="260" t="s">
        <v>1921</v>
      </c>
      <c r="M218" s="284" t="s">
        <v>2036</v>
      </c>
      <c r="N218" s="20"/>
      <c r="O218" s="20"/>
      <c r="P218" s="15"/>
      <c r="Q218" s="99"/>
      <c r="S218" s="20"/>
      <c r="T218" s="15"/>
      <c r="U218" s="99"/>
      <c r="W218" s="20"/>
      <c r="X218" s="15"/>
      <c r="Y218" s="99"/>
      <c r="AA218" s="20"/>
      <c r="AB218" s="15"/>
      <c r="AC218" s="99"/>
      <c r="AE218" s="20"/>
      <c r="AF218" s="1"/>
      <c r="AJ218" s="239" t="s">
        <v>942</v>
      </c>
      <c r="AK218" s="253" t="s">
        <v>1024</v>
      </c>
      <c r="AN218" s="239" t="s">
        <v>1618</v>
      </c>
      <c r="AO218" s="266" t="s">
        <v>1501</v>
      </c>
      <c r="AV218" s="239" t="s">
        <v>1775</v>
      </c>
      <c r="CA218" s="193"/>
      <c r="CB218" s="193"/>
      <c r="CC218" s="193"/>
      <c r="CD218" s="193"/>
      <c r="CE218" s="193"/>
      <c r="CF218" s="193"/>
      <c r="CG218" s="157"/>
      <c r="CH218" s="157"/>
      <c r="CI218" s="157"/>
    </row>
    <row r="219" spans="1:87" ht="37.5" thickBot="1">
      <c r="A219" s="204"/>
      <c r="E219" s="99"/>
      <c r="G219" s="20"/>
      <c r="H219" s="15"/>
      <c r="I219" s="305" t="s">
        <v>2399</v>
      </c>
      <c r="K219" s="20"/>
      <c r="L219" s="260" t="s">
        <v>1922</v>
      </c>
      <c r="M219" s="284" t="s">
        <v>2037</v>
      </c>
      <c r="N219" s="20"/>
      <c r="O219" s="20"/>
      <c r="P219" s="15"/>
      <c r="Q219" s="99"/>
      <c r="S219" s="20"/>
      <c r="T219" s="15"/>
      <c r="U219" s="99"/>
      <c r="W219" s="20"/>
      <c r="X219" s="15"/>
      <c r="Y219" s="99"/>
      <c r="AA219" s="20"/>
      <c r="AB219" s="15"/>
      <c r="AC219" s="99"/>
      <c r="AE219" s="20"/>
      <c r="AF219" s="1"/>
      <c r="AJ219" s="239" t="s">
        <v>943</v>
      </c>
      <c r="AK219" s="253" t="s">
        <v>1025</v>
      </c>
      <c r="AN219" s="239" t="s">
        <v>1619</v>
      </c>
      <c r="AO219" s="266" t="s">
        <v>1519</v>
      </c>
      <c r="AV219" s="239" t="s">
        <v>1776</v>
      </c>
      <c r="CA219" s="193"/>
      <c r="CB219" s="193"/>
      <c r="CC219" s="193"/>
      <c r="CD219" s="193"/>
      <c r="CE219" s="193"/>
      <c r="CF219" s="193"/>
      <c r="CG219" s="157"/>
      <c r="CH219" s="157"/>
      <c r="CI219" s="157"/>
    </row>
    <row r="220" spans="1:87" ht="37.5" thickBot="1">
      <c r="A220" s="62"/>
      <c r="B220" s="123" t="s">
        <v>371</v>
      </c>
      <c r="E220" s="99"/>
      <c r="G220" s="20"/>
      <c r="H220" s="15"/>
      <c r="I220" s="305" t="s">
        <v>2400</v>
      </c>
      <c r="K220" s="20"/>
      <c r="L220" s="260" t="s">
        <v>1923</v>
      </c>
      <c r="M220" s="284" t="s">
        <v>2038</v>
      </c>
      <c r="N220" s="20"/>
      <c r="O220" s="20"/>
      <c r="P220" s="15"/>
      <c r="Q220" s="99"/>
      <c r="S220" s="20"/>
      <c r="T220" s="15"/>
      <c r="U220" s="99"/>
      <c r="W220" s="20"/>
      <c r="X220" s="15"/>
      <c r="Y220" s="99"/>
      <c r="AA220" s="20"/>
      <c r="AB220" s="15"/>
      <c r="AC220" s="99"/>
      <c r="AE220" s="20"/>
      <c r="AF220" s="1"/>
      <c r="AJ220" s="239" t="s">
        <v>944</v>
      </c>
      <c r="AK220" s="255" t="s">
        <v>1026</v>
      </c>
      <c r="AN220" s="239" t="s">
        <v>1620</v>
      </c>
      <c r="AO220" s="266" t="s">
        <v>1512</v>
      </c>
      <c r="AV220" s="239" t="s">
        <v>1777</v>
      </c>
      <c r="CA220" s="193"/>
      <c r="CB220" s="193"/>
      <c r="CC220" s="193"/>
      <c r="CD220" s="193"/>
      <c r="CE220" s="193"/>
      <c r="CF220" s="193"/>
      <c r="CG220" s="157"/>
      <c r="CH220" s="157"/>
      <c r="CI220" s="157"/>
    </row>
    <row r="221" spans="1:87" ht="37.5" thickBot="1">
      <c r="A221" s="62"/>
      <c r="B221" s="123" t="s">
        <v>372</v>
      </c>
      <c r="E221" s="99"/>
      <c r="G221" s="20"/>
      <c r="H221" s="15"/>
      <c r="I221" s="305" t="s">
        <v>2401</v>
      </c>
      <c r="K221" s="20"/>
      <c r="L221" s="260" t="s">
        <v>1924</v>
      </c>
      <c r="M221" s="257" t="s">
        <v>2039</v>
      </c>
      <c r="N221" s="20"/>
      <c r="O221" s="20"/>
      <c r="P221" s="15"/>
      <c r="Q221" s="99"/>
      <c r="S221" s="20"/>
      <c r="T221" s="15"/>
      <c r="U221" s="99"/>
      <c r="W221" s="20"/>
      <c r="X221" s="15"/>
      <c r="Y221" s="99"/>
      <c r="AA221" s="20"/>
      <c r="AB221" s="15"/>
      <c r="AC221" s="99"/>
      <c r="AE221" s="20"/>
      <c r="AF221" s="1"/>
      <c r="AJ221" s="239" t="s">
        <v>945</v>
      </c>
      <c r="AK221" s="253" t="s">
        <v>1027</v>
      </c>
      <c r="AO221" s="266" t="s">
        <v>1520</v>
      </c>
      <c r="AV221" s="239" t="s">
        <v>1778</v>
      </c>
      <c r="CA221" s="193"/>
      <c r="CB221" s="193"/>
      <c r="CC221" s="193"/>
      <c r="CD221" s="193"/>
      <c r="CE221" s="193"/>
      <c r="CF221" s="193"/>
      <c r="CG221" s="157"/>
      <c r="CH221" s="157"/>
      <c r="CI221" s="157"/>
    </row>
    <row r="222" spans="1:87" ht="37.5" thickBot="1">
      <c r="A222" s="62"/>
      <c r="B222" s="123" t="s">
        <v>223</v>
      </c>
      <c r="E222" s="99"/>
      <c r="G222" s="20"/>
      <c r="H222" s="15"/>
      <c r="I222" s="308" t="s">
        <v>2402</v>
      </c>
      <c r="K222" s="20"/>
      <c r="L222" s="260" t="s">
        <v>1925</v>
      </c>
      <c r="M222" s="257" t="s">
        <v>2040</v>
      </c>
      <c r="N222" s="20"/>
      <c r="O222" s="20"/>
      <c r="P222" s="15"/>
      <c r="Q222" s="99"/>
      <c r="S222" s="20"/>
      <c r="T222" s="15"/>
      <c r="U222" s="99"/>
      <c r="W222" s="20"/>
      <c r="X222" s="15"/>
      <c r="Y222" s="99"/>
      <c r="AA222" s="20"/>
      <c r="AB222" s="15"/>
      <c r="AC222" s="99"/>
      <c r="AE222" s="20"/>
      <c r="AF222" s="15"/>
      <c r="AG222" s="99"/>
      <c r="AK222" s="246" t="s">
        <v>1028</v>
      </c>
      <c r="AO222" s="266" t="s">
        <v>1506</v>
      </c>
      <c r="AV222" s="239" t="s">
        <v>1779</v>
      </c>
      <c r="BM222" s="26" t="s">
        <v>223</v>
      </c>
      <c r="BN222" s="26" t="s">
        <v>289</v>
      </c>
      <c r="CA222" s="193"/>
      <c r="CB222" s="193"/>
      <c r="CC222" s="193"/>
      <c r="CD222" s="193"/>
      <c r="CE222" s="193"/>
      <c r="CF222" s="193"/>
      <c r="CG222" s="157"/>
      <c r="CH222" s="157"/>
      <c r="CI222" s="157"/>
    </row>
    <row r="223" spans="1:87" ht="50.25" thickBot="1">
      <c r="A223" s="62"/>
      <c r="B223" s="123" t="s">
        <v>373</v>
      </c>
      <c r="E223" s="99"/>
      <c r="G223" s="20"/>
      <c r="H223" s="15"/>
      <c r="I223" s="308" t="s">
        <v>2403</v>
      </c>
      <c r="K223" s="20"/>
      <c r="L223" s="260" t="s">
        <v>1926</v>
      </c>
      <c r="M223" s="257" t="s">
        <v>2041</v>
      </c>
      <c r="N223" s="20"/>
      <c r="O223" s="20"/>
      <c r="P223" s="15"/>
      <c r="Q223" s="99"/>
      <c r="S223" s="20"/>
      <c r="T223" s="15"/>
      <c r="U223" s="99"/>
      <c r="W223" s="20"/>
      <c r="X223" s="15"/>
      <c r="Y223" s="99"/>
      <c r="AA223" s="20"/>
      <c r="AB223" s="15"/>
      <c r="AC223" s="99"/>
      <c r="AE223" s="20"/>
      <c r="AF223" s="15"/>
      <c r="AG223" s="99"/>
      <c r="AK223" s="246" t="s">
        <v>1029</v>
      </c>
      <c r="AO223" s="266" t="s">
        <v>1521</v>
      </c>
      <c r="AV223" s="239" t="s">
        <v>1780</v>
      </c>
      <c r="BL223" s="1">
        <v>1</v>
      </c>
      <c r="BM223" s="26" t="s">
        <v>420</v>
      </c>
      <c r="BO223" s="26" t="s">
        <v>421</v>
      </c>
      <c r="CA223" s="193"/>
      <c r="CB223" s="193"/>
      <c r="CC223" s="193"/>
      <c r="CD223" s="193"/>
      <c r="CE223" s="193"/>
      <c r="CF223" s="193"/>
      <c r="CG223" s="157"/>
      <c r="CH223" s="157"/>
      <c r="CI223" s="157"/>
    </row>
    <row r="224" spans="1:87" ht="50.25" thickBot="1">
      <c r="A224" s="62"/>
      <c r="B224" s="123" t="s">
        <v>374</v>
      </c>
      <c r="E224" s="99"/>
      <c r="G224" s="20"/>
      <c r="H224" s="15"/>
      <c r="I224" s="314" t="s">
        <v>2404</v>
      </c>
      <c r="K224" s="20"/>
      <c r="L224" s="260" t="s">
        <v>1927</v>
      </c>
      <c r="M224" s="257" t="s">
        <v>2042</v>
      </c>
      <c r="N224" s="20"/>
      <c r="O224" s="20"/>
      <c r="P224" s="15"/>
      <c r="Q224" s="99"/>
      <c r="S224" s="20"/>
      <c r="T224" s="15"/>
      <c r="U224" s="99"/>
      <c r="W224" s="20"/>
      <c r="X224" s="15"/>
      <c r="Y224" s="99"/>
      <c r="AA224" s="20"/>
      <c r="AB224" s="15"/>
      <c r="AC224" s="99"/>
      <c r="AE224" s="20"/>
      <c r="AF224" s="15"/>
      <c r="AG224" s="99"/>
      <c r="AK224" s="246" t="s">
        <v>1030</v>
      </c>
      <c r="AO224" s="266" t="s">
        <v>1522</v>
      </c>
      <c r="AV224" s="239" t="s">
        <v>1781</v>
      </c>
      <c r="BL224" s="1">
        <v>2</v>
      </c>
      <c r="BM224" s="26" t="s">
        <v>423</v>
      </c>
      <c r="BN224" s="26" t="s">
        <v>424</v>
      </c>
      <c r="BO224" s="26" t="s">
        <v>423</v>
      </c>
      <c r="BP224" s="26" t="s">
        <v>424</v>
      </c>
      <c r="CA224" s="193"/>
      <c r="CB224" s="193"/>
      <c r="CC224" s="193"/>
      <c r="CD224" s="193"/>
      <c r="CE224" s="193"/>
      <c r="CF224" s="193"/>
      <c r="CG224" s="157"/>
      <c r="CH224" s="157"/>
      <c r="CI224" s="157"/>
    </row>
    <row r="225" spans="1:87" ht="37.5" thickBot="1">
      <c r="A225" s="62"/>
      <c r="B225" s="123" t="s">
        <v>375</v>
      </c>
      <c r="I225" s="308" t="s">
        <v>2405</v>
      </c>
      <c r="L225" s="260" t="s">
        <v>1928</v>
      </c>
      <c r="M225" s="284" t="s">
        <v>2043</v>
      </c>
      <c r="AK225" s="247" t="s">
        <v>1031</v>
      </c>
      <c r="AO225" s="266" t="s">
        <v>1510</v>
      </c>
      <c r="AV225" s="239" t="s">
        <v>1782</v>
      </c>
      <c r="BL225" s="1">
        <v>3</v>
      </c>
      <c r="BM225" s="26" t="s">
        <v>426</v>
      </c>
      <c r="BN225" s="26" t="s">
        <v>427</v>
      </c>
      <c r="BO225" s="26" t="s">
        <v>428</v>
      </c>
      <c r="BP225" s="26" t="s">
        <v>429</v>
      </c>
      <c r="CA225" s="193"/>
      <c r="CB225" s="193"/>
      <c r="CC225" s="193"/>
      <c r="CD225" s="193"/>
      <c r="CE225" s="193"/>
      <c r="CF225" s="193"/>
      <c r="CG225" s="157"/>
      <c r="CH225" s="157"/>
      <c r="CI225" s="157"/>
    </row>
    <row r="226" spans="1:87" ht="37.5" thickBot="1">
      <c r="A226" s="62"/>
      <c r="B226" s="123" t="s">
        <v>376</v>
      </c>
      <c r="I226" s="308" t="s">
        <v>2406</v>
      </c>
      <c r="L226" s="260" t="s">
        <v>1929</v>
      </c>
      <c r="M226" s="284" t="s">
        <v>2044</v>
      </c>
      <c r="AK226" s="246" t="s">
        <v>1032</v>
      </c>
      <c r="AO226" s="266" t="s">
        <v>1523</v>
      </c>
      <c r="AV226" s="239" t="s">
        <v>1783</v>
      </c>
      <c r="BL226" s="1">
        <v>4</v>
      </c>
      <c r="BM226" s="26" t="s">
        <v>431</v>
      </c>
      <c r="BN226" s="26" t="s">
        <v>432</v>
      </c>
      <c r="BO226" s="26" t="s">
        <v>433</v>
      </c>
      <c r="BP226" s="26" t="s">
        <v>434</v>
      </c>
      <c r="CA226" s="193"/>
      <c r="CB226" s="193"/>
      <c r="CC226" s="193"/>
      <c r="CD226" s="193"/>
      <c r="CE226" s="193"/>
      <c r="CF226" s="193"/>
      <c r="CG226" s="157"/>
      <c r="CH226" s="157"/>
      <c r="CI226" s="157"/>
    </row>
    <row r="227" spans="1:87" ht="37.5" thickBot="1">
      <c r="A227" s="62"/>
      <c r="B227" s="123" t="s">
        <v>377</v>
      </c>
      <c r="I227" s="314" t="s">
        <v>2407</v>
      </c>
      <c r="L227" s="260" t="s">
        <v>1930</v>
      </c>
      <c r="M227" s="284" t="s">
        <v>2045</v>
      </c>
      <c r="AK227" s="246" t="s">
        <v>1033</v>
      </c>
      <c r="AO227" s="266" t="s">
        <v>1524</v>
      </c>
      <c r="AV227" s="239" t="s">
        <v>1784</v>
      </c>
      <c r="BL227" s="1">
        <v>5</v>
      </c>
      <c r="BM227" s="26" t="s">
        <v>436</v>
      </c>
      <c r="BN227" s="26" t="s">
        <v>437</v>
      </c>
      <c r="BO227" s="26" t="s">
        <v>438</v>
      </c>
      <c r="BP227" s="26" t="s">
        <v>439</v>
      </c>
      <c r="CA227" s="193"/>
      <c r="CB227" s="193"/>
      <c r="CC227" s="193"/>
      <c r="CD227" s="193"/>
      <c r="CE227" s="193"/>
      <c r="CF227" s="193"/>
      <c r="CG227" s="157"/>
      <c r="CH227" s="157"/>
      <c r="CI227" s="157"/>
    </row>
    <row r="228" spans="1:87" ht="50.25" thickBot="1">
      <c r="A228" s="62"/>
      <c r="B228" s="123" t="s">
        <v>378</v>
      </c>
      <c r="I228" s="314" t="s">
        <v>2408</v>
      </c>
      <c r="L228" s="260" t="s">
        <v>1931</v>
      </c>
      <c r="M228" s="284" t="s">
        <v>2046</v>
      </c>
      <c r="AO228" s="266" t="s">
        <v>1525</v>
      </c>
      <c r="AV228" s="239" t="s">
        <v>1785</v>
      </c>
      <c r="BL228" s="1">
        <v>6</v>
      </c>
      <c r="BM228" s="26" t="s">
        <v>441</v>
      </c>
      <c r="BN228" s="26" t="s">
        <v>442</v>
      </c>
      <c r="BO228" s="26" t="s">
        <v>443</v>
      </c>
      <c r="BP228" s="26" t="s">
        <v>444</v>
      </c>
      <c r="CA228" s="193"/>
      <c r="CB228" s="193"/>
      <c r="CC228" s="193"/>
      <c r="CD228" s="193"/>
      <c r="CE228" s="193"/>
      <c r="CF228" s="193"/>
      <c r="CG228" s="157"/>
      <c r="CH228" s="157"/>
      <c r="CI228" s="157"/>
    </row>
    <row r="229" spans="1:87" ht="49.5">
      <c r="A229" s="62"/>
      <c r="B229" s="123" t="s">
        <v>379</v>
      </c>
      <c r="L229" s="260" t="s">
        <v>1932</v>
      </c>
      <c r="M229" s="257" t="s">
        <v>2047</v>
      </c>
      <c r="AO229" s="266" t="s">
        <v>1526</v>
      </c>
      <c r="AV229" s="239" t="s">
        <v>1786</v>
      </c>
      <c r="BL229" s="1">
        <v>7</v>
      </c>
      <c r="BN229" s="26" t="s">
        <v>447</v>
      </c>
      <c r="CA229" s="193"/>
      <c r="CB229" s="193"/>
      <c r="CC229" s="193"/>
      <c r="CD229" s="193"/>
      <c r="CE229" s="193"/>
      <c r="CF229" s="193"/>
      <c r="CG229" s="157"/>
      <c r="CH229" s="157"/>
      <c r="CI229" s="157"/>
    </row>
    <row r="230" spans="1:87">
      <c r="A230" s="62"/>
      <c r="B230" s="123" t="s">
        <v>380</v>
      </c>
      <c r="L230" s="260" t="s">
        <v>1933</v>
      </c>
      <c r="M230" s="257" t="s">
        <v>2048</v>
      </c>
      <c r="AO230" s="266" t="s">
        <v>1514</v>
      </c>
      <c r="AV230" s="239" t="s">
        <v>1787</v>
      </c>
      <c r="BL230" s="1">
        <v>8</v>
      </c>
      <c r="BN230" s="26" t="s">
        <v>450</v>
      </c>
      <c r="CA230" s="193"/>
      <c r="CB230" s="193"/>
      <c r="CC230" s="193"/>
      <c r="CD230" s="193"/>
      <c r="CE230" s="193"/>
      <c r="CF230" s="193"/>
      <c r="CG230" s="157"/>
      <c r="CH230" s="157"/>
      <c r="CI230" s="157"/>
    </row>
    <row r="231" spans="1:87">
      <c r="A231" s="62"/>
      <c r="L231" s="260" t="s">
        <v>1934</v>
      </c>
      <c r="M231" s="257" t="s">
        <v>2049</v>
      </c>
      <c r="AO231" s="266" t="s">
        <v>1527</v>
      </c>
      <c r="AV231" s="239" t="s">
        <v>1788</v>
      </c>
      <c r="BL231" s="1">
        <v>9</v>
      </c>
      <c r="CA231" s="193"/>
      <c r="CB231" s="193"/>
      <c r="CC231" s="193"/>
      <c r="CD231" s="193"/>
      <c r="CE231" s="193"/>
      <c r="CF231" s="193"/>
      <c r="CG231" s="157"/>
      <c r="CH231" s="157"/>
      <c r="CI231" s="157"/>
    </row>
    <row r="232" spans="1:87">
      <c r="A232" s="62"/>
      <c r="L232" s="260" t="s">
        <v>1935</v>
      </c>
      <c r="M232" s="257" t="s">
        <v>2050</v>
      </c>
      <c r="AO232" s="266" t="s">
        <v>1528</v>
      </c>
      <c r="AV232" s="239" t="s">
        <v>1789</v>
      </c>
      <c r="BL232" s="1">
        <v>10</v>
      </c>
      <c r="CA232" s="193"/>
      <c r="CB232" s="193"/>
      <c r="CC232" s="193"/>
      <c r="CD232" s="193"/>
      <c r="CE232" s="193"/>
      <c r="CF232" s="193"/>
      <c r="CG232" s="157"/>
      <c r="CH232" s="157"/>
      <c r="CI232" s="157"/>
    </row>
    <row r="233" spans="1:87">
      <c r="L233" s="260" t="s">
        <v>1936</v>
      </c>
      <c r="M233" s="284" t="s">
        <v>2051</v>
      </c>
      <c r="AO233" s="266" t="s">
        <v>1529</v>
      </c>
      <c r="AV233" s="239" t="s">
        <v>1790</v>
      </c>
      <c r="BL233" s="1">
        <v>11</v>
      </c>
      <c r="CA233" s="193"/>
      <c r="CB233" s="193"/>
      <c r="CC233" s="193"/>
      <c r="CD233" s="193"/>
      <c r="CE233" s="193"/>
      <c r="CF233" s="193"/>
      <c r="CG233" s="157"/>
      <c r="CH233" s="157"/>
      <c r="CI233" s="157"/>
    </row>
    <row r="234" spans="1:87" ht="50.25" thickBot="1">
      <c r="A234" s="213" t="s">
        <v>836</v>
      </c>
      <c r="B234" s="124" t="s">
        <v>381</v>
      </c>
      <c r="L234" s="260" t="s">
        <v>1937</v>
      </c>
      <c r="M234" s="284" t="s">
        <v>2052</v>
      </c>
      <c r="AO234" s="266" t="s">
        <v>1530</v>
      </c>
      <c r="AV234" s="239" t="s">
        <v>1791</v>
      </c>
      <c r="BL234" s="1">
        <v>12</v>
      </c>
      <c r="CA234" s="193"/>
      <c r="CB234" s="193"/>
      <c r="CC234" s="193"/>
      <c r="CD234" s="193"/>
      <c r="CE234" s="193"/>
      <c r="CF234" s="193"/>
      <c r="CG234" s="157"/>
      <c r="CH234" s="157"/>
      <c r="CI234" s="157"/>
    </row>
    <row r="235" spans="1:87">
      <c r="A235" s="64" t="s">
        <v>837</v>
      </c>
      <c r="B235" s="201" t="s">
        <v>382</v>
      </c>
      <c r="L235" s="260" t="s">
        <v>1938</v>
      </c>
      <c r="M235" s="257" t="s">
        <v>2053</v>
      </c>
      <c r="AO235" s="266" t="s">
        <v>1531</v>
      </c>
      <c r="AV235" s="239" t="s">
        <v>1792</v>
      </c>
      <c r="BL235" s="1">
        <v>13</v>
      </c>
      <c r="CA235" s="193"/>
      <c r="CB235" s="193"/>
      <c r="CC235" s="193"/>
      <c r="CD235" s="193"/>
      <c r="CE235" s="193"/>
      <c r="CF235" s="193"/>
      <c r="CG235" s="157"/>
      <c r="CH235" s="157"/>
      <c r="CI235" s="157"/>
    </row>
    <row r="236" spans="1:87" ht="49.5">
      <c r="A236" s="64" t="s">
        <v>838</v>
      </c>
      <c r="B236" s="202" t="s">
        <v>383</v>
      </c>
      <c r="L236" s="260" t="s">
        <v>1939</v>
      </c>
      <c r="M236" s="257" t="s">
        <v>2054</v>
      </c>
      <c r="AO236" s="266" t="s">
        <v>1532</v>
      </c>
      <c r="AV236" s="239" t="s">
        <v>1793</v>
      </c>
      <c r="BL236" s="1">
        <v>14</v>
      </c>
      <c r="CA236" s="193"/>
      <c r="CB236" s="193"/>
      <c r="CC236" s="193"/>
      <c r="CD236" s="193"/>
      <c r="CE236" s="193"/>
      <c r="CF236" s="193"/>
      <c r="CG236" s="157"/>
      <c r="CH236" s="157"/>
      <c r="CI236" s="157"/>
    </row>
    <row r="237" spans="1:87">
      <c r="A237" s="64" t="s">
        <v>839</v>
      </c>
      <c r="B237" s="202" t="s">
        <v>384</v>
      </c>
      <c r="L237" s="260" t="s">
        <v>1940</v>
      </c>
      <c r="M237" s="284" t="s">
        <v>2055</v>
      </c>
      <c r="AO237" s="266" t="s">
        <v>1533</v>
      </c>
      <c r="AV237" s="239" t="s">
        <v>1794</v>
      </c>
      <c r="BL237" s="1">
        <v>15</v>
      </c>
      <c r="CA237" s="193"/>
      <c r="CB237" s="193"/>
      <c r="CC237" s="193"/>
      <c r="CD237" s="193"/>
      <c r="CE237" s="193"/>
      <c r="CF237" s="193"/>
      <c r="CG237" s="157"/>
      <c r="CH237" s="157"/>
      <c r="CI237" s="157"/>
    </row>
    <row r="238" spans="1:87">
      <c r="A238" s="64" t="s">
        <v>840</v>
      </c>
      <c r="B238" s="202" t="s">
        <v>385</v>
      </c>
      <c r="L238" s="260" t="s">
        <v>1941</v>
      </c>
      <c r="M238" s="284" t="s">
        <v>2056</v>
      </c>
      <c r="AO238" s="266" t="s">
        <v>1534</v>
      </c>
      <c r="AV238" s="239" t="s">
        <v>1795</v>
      </c>
      <c r="CA238" s="193"/>
      <c r="CB238" s="193"/>
      <c r="CC238" s="193"/>
      <c r="CD238" s="193"/>
      <c r="CE238" s="193"/>
      <c r="CF238" s="193"/>
      <c r="CG238" s="157"/>
      <c r="CH238" s="157"/>
      <c r="CI238" s="157"/>
    </row>
    <row r="239" spans="1:87" ht="49.5">
      <c r="A239" s="64" t="s">
        <v>841</v>
      </c>
      <c r="B239" s="202"/>
      <c r="L239" s="260" t="s">
        <v>1942</v>
      </c>
      <c r="AO239" s="266" t="s">
        <v>1535</v>
      </c>
      <c r="AV239" s="239" t="s">
        <v>1796</v>
      </c>
      <c r="CA239" s="193"/>
      <c r="CB239" s="193"/>
      <c r="CC239" s="193"/>
      <c r="CD239" s="193"/>
      <c r="CE239" s="193"/>
      <c r="CF239" s="193"/>
      <c r="CG239" s="157"/>
      <c r="CH239" s="157"/>
      <c r="CI239" s="157"/>
    </row>
    <row r="240" spans="1:87" ht="49.5">
      <c r="A240" s="64" t="s">
        <v>842</v>
      </c>
      <c r="B240" s="202"/>
      <c r="L240" s="260" t="s">
        <v>1943</v>
      </c>
      <c r="AO240" s="266" t="s">
        <v>1536</v>
      </c>
      <c r="AV240" s="239" t="s">
        <v>1797</v>
      </c>
      <c r="CA240" s="193"/>
      <c r="CB240" s="193"/>
      <c r="CC240" s="193"/>
      <c r="CD240" s="193"/>
      <c r="CE240" s="193"/>
      <c r="CF240" s="193"/>
      <c r="CG240" s="157"/>
      <c r="CH240" s="157"/>
      <c r="CI240" s="157"/>
    </row>
    <row r="241" spans="1:87" ht="49.5">
      <c r="A241" s="64" t="s">
        <v>843</v>
      </c>
      <c r="B241" s="202"/>
      <c r="L241" s="260" t="s">
        <v>1944</v>
      </c>
      <c r="AO241" s="266" t="s">
        <v>1537</v>
      </c>
      <c r="AV241" s="239" t="s">
        <v>1798</v>
      </c>
      <c r="CA241" s="193"/>
      <c r="CB241" s="193"/>
      <c r="CC241" s="193"/>
      <c r="CD241" s="193"/>
      <c r="CE241" s="193"/>
      <c r="CF241" s="193"/>
      <c r="CG241" s="157"/>
      <c r="CH241" s="157"/>
      <c r="CI241" s="157"/>
    </row>
    <row r="242" spans="1:87">
      <c r="A242" s="64" t="s">
        <v>844</v>
      </c>
      <c r="B242" s="202"/>
      <c r="L242" s="260" t="s">
        <v>1945</v>
      </c>
      <c r="AO242" s="266" t="s">
        <v>1538</v>
      </c>
      <c r="AV242" s="239" t="s">
        <v>1799</v>
      </c>
      <c r="CA242" s="193"/>
      <c r="CB242" s="193"/>
      <c r="CC242" s="193"/>
      <c r="CD242" s="193"/>
      <c r="CE242" s="193"/>
      <c r="CF242" s="193"/>
      <c r="CG242" s="157"/>
      <c r="CH242" s="157"/>
      <c r="CI242" s="157"/>
    </row>
    <row r="243" spans="1:87">
      <c r="A243" s="64" t="s">
        <v>845</v>
      </c>
      <c r="B243" s="202"/>
      <c r="L243" s="260" t="s">
        <v>1946</v>
      </c>
      <c r="AO243" s="266" t="s">
        <v>1539</v>
      </c>
      <c r="AV243" s="239" t="s">
        <v>1800</v>
      </c>
      <c r="CA243" s="193"/>
      <c r="CB243" s="193"/>
      <c r="CC243" s="193"/>
      <c r="CD243" s="193"/>
      <c r="CE243" s="193"/>
      <c r="CF243" s="193"/>
      <c r="CG243" s="157"/>
      <c r="CH243" s="157"/>
      <c r="CI243" s="157"/>
    </row>
    <row r="244" spans="1:87">
      <c r="A244" s="64" t="s">
        <v>846</v>
      </c>
      <c r="B244" s="202"/>
      <c r="L244" s="260" t="s">
        <v>1947</v>
      </c>
      <c r="AO244" s="266" t="s">
        <v>1540</v>
      </c>
      <c r="AV244" s="239" t="s">
        <v>1801</v>
      </c>
      <c r="CA244" s="193"/>
      <c r="CB244" s="193"/>
      <c r="CC244" s="193"/>
      <c r="CD244" s="193"/>
      <c r="CE244" s="193"/>
      <c r="CF244" s="193"/>
      <c r="CG244" s="157"/>
      <c r="CH244" s="157"/>
      <c r="CI244" s="157"/>
    </row>
    <row r="245" spans="1:87">
      <c r="A245" s="64" t="s">
        <v>847</v>
      </c>
      <c r="B245" s="202"/>
      <c r="L245" s="260" t="s">
        <v>1948</v>
      </c>
      <c r="AO245" s="266" t="s">
        <v>1541</v>
      </c>
      <c r="AV245" s="239" t="s">
        <v>1802</v>
      </c>
      <c r="CA245" s="193"/>
      <c r="CB245" s="193"/>
      <c r="CC245" s="193"/>
      <c r="CD245" s="193"/>
      <c r="CE245" s="193"/>
      <c r="CF245" s="193"/>
      <c r="CG245" s="157"/>
      <c r="CH245" s="157"/>
      <c r="CI245" s="157"/>
    </row>
    <row r="246" spans="1:87">
      <c r="A246" s="64" t="s">
        <v>848</v>
      </c>
      <c r="B246" s="202"/>
      <c r="L246" s="260" t="s">
        <v>1949</v>
      </c>
      <c r="AO246" s="266" t="s">
        <v>1542</v>
      </c>
      <c r="CA246" s="193"/>
      <c r="CB246" s="193"/>
      <c r="CC246" s="193"/>
      <c r="CD246" s="193"/>
      <c r="CE246" s="193"/>
      <c r="CF246" s="193"/>
      <c r="CG246" s="157"/>
      <c r="CH246" s="157"/>
      <c r="CI246" s="157"/>
    </row>
    <row r="247" spans="1:87">
      <c r="A247" s="64" t="s">
        <v>849</v>
      </c>
      <c r="B247" s="202"/>
      <c r="L247" s="260" t="s">
        <v>1950</v>
      </c>
      <c r="AO247" s="276" t="s">
        <v>1543</v>
      </c>
      <c r="CA247" s="193"/>
      <c r="CB247" s="193"/>
      <c r="CC247" s="193"/>
      <c r="CD247" s="193"/>
      <c r="CE247" s="193"/>
      <c r="CF247" s="193"/>
      <c r="CG247" s="157"/>
      <c r="CH247" s="157"/>
      <c r="CI247" s="157"/>
    </row>
    <row r="248" spans="1:87">
      <c r="A248" s="64" t="s">
        <v>850</v>
      </c>
      <c r="B248" s="202"/>
      <c r="L248" s="260" t="s">
        <v>1951</v>
      </c>
      <c r="AO248" s="266" t="s">
        <v>1544</v>
      </c>
      <c r="CA248" s="193"/>
      <c r="CB248" s="193"/>
      <c r="CC248" s="193"/>
      <c r="CD248" s="193"/>
      <c r="CE248" s="193"/>
      <c r="CF248" s="193"/>
      <c r="CG248" s="157"/>
      <c r="CH248" s="157"/>
      <c r="CI248" s="157"/>
    </row>
    <row r="249" spans="1:87">
      <c r="A249" s="64" t="s">
        <v>851</v>
      </c>
      <c r="B249" s="202"/>
      <c r="L249" s="260" t="s">
        <v>1952</v>
      </c>
      <c r="AO249" s="266" t="s">
        <v>1525</v>
      </c>
      <c r="CA249" s="193"/>
      <c r="CB249" s="193"/>
      <c r="CC249" s="193"/>
      <c r="CD249" s="193"/>
      <c r="CE249" s="193"/>
      <c r="CF249" s="193"/>
      <c r="CG249" s="157"/>
      <c r="CH249" s="157"/>
      <c r="CI249" s="157"/>
    </row>
    <row r="250" spans="1:87">
      <c r="A250" s="64" t="s">
        <v>852</v>
      </c>
      <c r="B250" s="202"/>
      <c r="L250" s="260" t="s">
        <v>1953</v>
      </c>
      <c r="AO250" s="266" t="s">
        <v>1545</v>
      </c>
      <c r="CA250" s="193"/>
      <c r="CB250" s="193"/>
      <c r="CC250" s="193"/>
      <c r="CD250" s="193"/>
      <c r="CE250" s="193"/>
      <c r="CF250" s="193"/>
      <c r="CG250" s="157"/>
      <c r="CH250" s="157"/>
      <c r="CI250" s="157"/>
    </row>
    <row r="251" spans="1:87">
      <c r="A251" s="64" t="s">
        <v>853</v>
      </c>
      <c r="B251" s="202"/>
      <c r="L251" s="260" t="s">
        <v>1954</v>
      </c>
      <c r="AO251" s="266" t="s">
        <v>1536</v>
      </c>
      <c r="CA251" s="193"/>
      <c r="CB251" s="193"/>
      <c r="CC251" s="193"/>
      <c r="CD251" s="193"/>
      <c r="CE251" s="193"/>
      <c r="CF251" s="193"/>
      <c r="CG251" s="157"/>
      <c r="CH251" s="157"/>
      <c r="CI251" s="157"/>
    </row>
    <row r="252" spans="1:87">
      <c r="A252" s="64" t="s">
        <v>854</v>
      </c>
      <c r="B252" s="202"/>
      <c r="L252" s="260" t="s">
        <v>1955</v>
      </c>
      <c r="AO252" s="266" t="s">
        <v>1538</v>
      </c>
      <c r="CA252" s="193"/>
      <c r="CB252" s="193"/>
      <c r="CC252" s="193"/>
      <c r="CD252" s="193"/>
      <c r="CE252" s="193"/>
      <c r="CF252" s="193"/>
      <c r="CG252" s="157"/>
      <c r="CH252" s="157"/>
      <c r="CI252" s="157"/>
    </row>
    <row r="253" spans="1:87">
      <c r="A253" s="64" t="s">
        <v>855</v>
      </c>
      <c r="B253" s="202"/>
      <c r="L253" s="260" t="s">
        <v>1956</v>
      </c>
      <c r="AO253" s="266" t="s">
        <v>1546</v>
      </c>
      <c r="CA253" s="193"/>
      <c r="CB253" s="193"/>
      <c r="CC253" s="193"/>
      <c r="CD253" s="193"/>
      <c r="CE253" s="193"/>
      <c r="CF253" s="193"/>
      <c r="CG253" s="157"/>
      <c r="CH253" s="157"/>
      <c r="CI253" s="157"/>
    </row>
    <row r="254" spans="1:87">
      <c r="A254" s="64" t="s">
        <v>856</v>
      </c>
      <c r="B254" s="202"/>
      <c r="L254" s="260" t="s">
        <v>1957</v>
      </c>
      <c r="AO254" s="266" t="s">
        <v>1547</v>
      </c>
      <c r="CA254" s="193"/>
      <c r="CB254" s="193"/>
      <c r="CC254" s="193"/>
      <c r="CD254" s="193"/>
      <c r="CE254" s="193"/>
      <c r="CF254" s="193"/>
      <c r="CG254" s="157"/>
      <c r="CH254" s="157"/>
      <c r="CI254" s="157"/>
    </row>
    <row r="255" spans="1:87">
      <c r="A255" s="64" t="s">
        <v>857</v>
      </c>
      <c r="B255" s="202"/>
      <c r="L255" s="260" t="s">
        <v>1958</v>
      </c>
      <c r="AO255" s="266" t="s">
        <v>1500</v>
      </c>
      <c r="CA255" s="193"/>
      <c r="CB255" s="193"/>
      <c r="CC255" s="193"/>
      <c r="CD255" s="193"/>
      <c r="CE255" s="193"/>
      <c r="CF255" s="193"/>
      <c r="CG255" s="157"/>
      <c r="CH255" s="157"/>
      <c r="CI255" s="157"/>
    </row>
    <row r="256" spans="1:87" ht="37.5" thickBot="1">
      <c r="A256" s="64" t="s">
        <v>858</v>
      </c>
      <c r="B256" s="203"/>
      <c r="L256" s="260" t="s">
        <v>1959</v>
      </c>
      <c r="AO256" s="266" t="s">
        <v>1548</v>
      </c>
      <c r="CA256" s="193"/>
      <c r="CB256" s="193"/>
      <c r="CC256" s="193"/>
      <c r="CD256" s="193"/>
      <c r="CE256" s="193"/>
      <c r="CF256" s="193"/>
      <c r="CG256" s="157"/>
      <c r="CH256" s="157"/>
      <c r="CI256" s="157"/>
    </row>
    <row r="257" spans="1:41">
      <c r="L257" s="260" t="s">
        <v>1960</v>
      </c>
      <c r="AO257" s="266" t="s">
        <v>1549</v>
      </c>
    </row>
    <row r="258" spans="1:41">
      <c r="L258" s="260" t="s">
        <v>1961</v>
      </c>
      <c r="AO258" s="266" t="s">
        <v>1550</v>
      </c>
    </row>
    <row r="259" spans="1:41">
      <c r="L259" s="260" t="s">
        <v>1962</v>
      </c>
      <c r="AO259" s="266" t="s">
        <v>1551</v>
      </c>
    </row>
    <row r="260" spans="1:41">
      <c r="A260" s="199" t="s">
        <v>859</v>
      </c>
      <c r="L260" s="260" t="s">
        <v>1963</v>
      </c>
      <c r="AO260" s="266" t="s">
        <v>1552</v>
      </c>
    </row>
    <row r="261" spans="1:41">
      <c r="A261" s="199" t="s">
        <v>860</v>
      </c>
      <c r="L261" s="260" t="s">
        <v>1964</v>
      </c>
      <c r="AO261" s="266" t="s">
        <v>1553</v>
      </c>
    </row>
    <row r="262" spans="1:41">
      <c r="A262" s="199" t="s">
        <v>861</v>
      </c>
      <c r="L262" s="260" t="s">
        <v>1965</v>
      </c>
      <c r="AO262" s="266" t="s">
        <v>1554</v>
      </c>
    </row>
    <row r="263" spans="1:41">
      <c r="A263" s="199" t="s">
        <v>862</v>
      </c>
      <c r="L263" s="260" t="s">
        <v>1966</v>
      </c>
      <c r="AO263" s="266" t="s">
        <v>1506</v>
      </c>
    </row>
    <row r="264" spans="1:41">
      <c r="A264" s="199" t="s">
        <v>863</v>
      </c>
      <c r="L264" s="260" t="s">
        <v>1967</v>
      </c>
      <c r="AO264" s="266" t="s">
        <v>1555</v>
      </c>
    </row>
    <row r="265" spans="1:41" ht="49.5">
      <c r="A265" s="199" t="s">
        <v>864</v>
      </c>
      <c r="L265" s="260" t="s">
        <v>1968</v>
      </c>
      <c r="AO265" s="266" t="s">
        <v>1537</v>
      </c>
    </row>
    <row r="266" spans="1:41">
      <c r="A266" s="199" t="s">
        <v>865</v>
      </c>
      <c r="L266" s="260" t="s">
        <v>1969</v>
      </c>
      <c r="AO266" s="266" t="s">
        <v>1556</v>
      </c>
    </row>
    <row r="267" spans="1:41">
      <c r="A267" s="199" t="s">
        <v>866</v>
      </c>
      <c r="L267" s="260" t="s">
        <v>1970</v>
      </c>
      <c r="AO267" s="276" t="s">
        <v>1551</v>
      </c>
    </row>
    <row r="268" spans="1:41" ht="49.5">
      <c r="A268" s="199" t="s">
        <v>867</v>
      </c>
      <c r="L268" s="260" t="s">
        <v>1971</v>
      </c>
      <c r="AO268" s="266" t="s">
        <v>1557</v>
      </c>
    </row>
    <row r="269" spans="1:41" ht="49.5">
      <c r="L269" s="260" t="s">
        <v>1972</v>
      </c>
      <c r="AO269" s="266" t="s">
        <v>1558</v>
      </c>
    </row>
    <row r="270" spans="1:41">
      <c r="L270" s="260" t="s">
        <v>1973</v>
      </c>
      <c r="AO270" s="266" t="s">
        <v>1559</v>
      </c>
    </row>
    <row r="271" spans="1:41">
      <c r="L271" s="260" t="s">
        <v>1974</v>
      </c>
      <c r="AO271" s="266" t="s">
        <v>1560</v>
      </c>
    </row>
    <row r="272" spans="1:41">
      <c r="L272" s="260" t="s">
        <v>1975</v>
      </c>
      <c r="AO272" s="266" t="s">
        <v>1561</v>
      </c>
    </row>
    <row r="273" spans="12:41">
      <c r="L273" s="260" t="s">
        <v>1976</v>
      </c>
      <c r="AO273" s="276" t="s">
        <v>1562</v>
      </c>
    </row>
    <row r="274" spans="12:41">
      <c r="L274" s="260" t="s">
        <v>1977</v>
      </c>
      <c r="AO274" s="276" t="s">
        <v>1563</v>
      </c>
    </row>
    <row r="275" spans="12:41">
      <c r="L275" s="260" t="s">
        <v>1978</v>
      </c>
      <c r="AO275" s="266" t="s">
        <v>1518</v>
      </c>
    </row>
    <row r="276" spans="12:41">
      <c r="L276" s="260" t="s">
        <v>1979</v>
      </c>
      <c r="AO276" s="266" t="s">
        <v>1564</v>
      </c>
    </row>
    <row r="277" spans="12:41">
      <c r="L277" s="260" t="s">
        <v>1980</v>
      </c>
      <c r="AO277" s="266" t="s">
        <v>1565</v>
      </c>
    </row>
    <row r="278" spans="12:41">
      <c r="L278" s="260" t="s">
        <v>1981</v>
      </c>
      <c r="AO278" s="266" t="s">
        <v>1566</v>
      </c>
    </row>
    <row r="279" spans="12:41">
      <c r="L279" s="260" t="s">
        <v>1982</v>
      </c>
      <c r="AO279" s="276" t="s">
        <v>1567</v>
      </c>
    </row>
    <row r="280" spans="12:41">
      <c r="L280" s="260" t="s">
        <v>1983</v>
      </c>
      <c r="AO280" s="266" t="s">
        <v>1568</v>
      </c>
    </row>
    <row r="281" spans="12:41">
      <c r="L281" s="260" t="s">
        <v>1984</v>
      </c>
      <c r="AO281" s="266" t="s">
        <v>1569</v>
      </c>
    </row>
    <row r="282" spans="12:41">
      <c r="L282" s="260" t="s">
        <v>1985</v>
      </c>
      <c r="AO282" s="266" t="s">
        <v>1570</v>
      </c>
    </row>
    <row r="283" spans="12:41">
      <c r="L283" s="260" t="s">
        <v>1986</v>
      </c>
      <c r="AO283" s="276" t="s">
        <v>1571</v>
      </c>
    </row>
    <row r="284" spans="12:41">
      <c r="L284" s="260" t="s">
        <v>1987</v>
      </c>
      <c r="AO284" s="266" t="s">
        <v>1572</v>
      </c>
    </row>
    <row r="285" spans="12:41">
      <c r="L285" s="260" t="s">
        <v>1988</v>
      </c>
      <c r="AO285" s="266" t="s">
        <v>1573</v>
      </c>
    </row>
    <row r="286" spans="12:41" ht="49.5">
      <c r="L286" s="260" t="s">
        <v>1989</v>
      </c>
      <c r="AO286" s="276" t="s">
        <v>1574</v>
      </c>
    </row>
    <row r="287" spans="12:41">
      <c r="AO287" s="266" t="s">
        <v>1553</v>
      </c>
    </row>
    <row r="288" spans="12:41">
      <c r="AO288" s="276" t="s">
        <v>1575</v>
      </c>
    </row>
    <row r="289" spans="41:41">
      <c r="AO289" s="266" t="s">
        <v>1576</v>
      </c>
    </row>
    <row r="290" spans="41:41">
      <c r="AO290" s="266" t="s">
        <v>1571</v>
      </c>
    </row>
    <row r="291" spans="41:41">
      <c r="AO291" s="266" t="s">
        <v>1556</v>
      </c>
    </row>
    <row r="292" spans="41:41">
      <c r="AO292" s="276" t="s">
        <v>1572</v>
      </c>
    </row>
    <row r="293" spans="41:41">
      <c r="AO293" s="266" t="s">
        <v>1577</v>
      </c>
    </row>
    <row r="294" spans="41:41">
      <c r="AO294" s="266" t="s">
        <v>1578</v>
      </c>
    </row>
    <row r="295" spans="41:41">
      <c r="AO295" s="266" t="s">
        <v>1527</v>
      </c>
    </row>
    <row r="296" spans="41:41">
      <c r="AO296" s="266" t="s">
        <v>1579</v>
      </c>
    </row>
    <row r="297" spans="41:41">
      <c r="AO297" s="266" t="s">
        <v>1519</v>
      </c>
    </row>
    <row r="298" spans="41:41">
      <c r="AO298" s="266" t="s">
        <v>1580</v>
      </c>
    </row>
    <row r="299" spans="41:41">
      <c r="AO299" s="266" t="s">
        <v>1567</v>
      </c>
    </row>
    <row r="300" spans="41:41">
      <c r="AO300" s="266" t="s">
        <v>1581</v>
      </c>
    </row>
    <row r="301" spans="41:41">
      <c r="AO301" s="266" t="s">
        <v>1582</v>
      </c>
    </row>
    <row r="302" spans="41:41">
      <c r="AO302" s="266" t="s">
        <v>1583</v>
      </c>
    </row>
    <row r="303" spans="41:41">
      <c r="AO303" s="266" t="s">
        <v>1584</v>
      </c>
    </row>
    <row r="304" spans="41:41">
      <c r="AO304" s="276" t="s">
        <v>1580</v>
      </c>
    </row>
    <row r="305" spans="41:41">
      <c r="AO305" s="266" t="s">
        <v>1585</v>
      </c>
    </row>
    <row r="306" spans="41:41">
      <c r="AO306" s="266" t="s">
        <v>1586</v>
      </c>
    </row>
    <row r="307" spans="41:41">
      <c r="AO307" s="266" t="s">
        <v>1587</v>
      </c>
    </row>
    <row r="308" spans="41:41">
      <c r="AO308" s="266" t="s">
        <v>1505</v>
      </c>
    </row>
    <row r="309" spans="41:41">
      <c r="AO309" s="276" t="s">
        <v>1567</v>
      </c>
    </row>
    <row r="310" spans="41:41">
      <c r="AO310" s="266" t="s">
        <v>1588</v>
      </c>
    </row>
    <row r="311" spans="41:41">
      <c r="AO311" s="266" t="s">
        <v>1589</v>
      </c>
    </row>
    <row r="312" spans="41:41">
      <c r="AO312" s="266" t="s">
        <v>1590</v>
      </c>
    </row>
    <row r="313" spans="41:41">
      <c r="AO313" s="266" t="s">
        <v>1556</v>
      </c>
    </row>
    <row r="314" spans="41:41">
      <c r="AO314" s="266" t="s">
        <v>1591</v>
      </c>
    </row>
    <row r="315" spans="41:41">
      <c r="AO315" s="266" t="s">
        <v>1552</v>
      </c>
    </row>
    <row r="316" spans="41:41">
      <c r="AO316" s="266" t="s">
        <v>1592</v>
      </c>
    </row>
    <row r="317" spans="41:41">
      <c r="AO317" s="266" t="s">
        <v>1589</v>
      </c>
    </row>
    <row r="318" spans="41:41" ht="37.5" thickBot="1">
      <c r="AO318" s="277" t="s">
        <v>1550</v>
      </c>
    </row>
    <row r="319" spans="41:41" ht="37.5" thickBot="1">
      <c r="AO319" s="278" t="s">
        <v>1591</v>
      </c>
    </row>
    <row r="320" spans="41:41" ht="37.5" thickBot="1">
      <c r="AO320" s="278" t="s">
        <v>1593</v>
      </c>
    </row>
    <row r="321" spans="41:41">
      <c r="AO321" s="26"/>
    </row>
    <row r="400" spans="2:2">
      <c r="B400" s="65" t="s">
        <v>2784</v>
      </c>
    </row>
    <row r="401" spans="2:2">
      <c r="B401" s="65" t="s">
        <v>2785</v>
      </c>
    </row>
    <row r="402" spans="2:2">
      <c r="B402" s="65" t="s">
        <v>2786</v>
      </c>
    </row>
    <row r="403" spans="2:2">
      <c r="B403" s="65" t="s">
        <v>2787</v>
      </c>
    </row>
    <row r="404" spans="2:2">
      <c r="B404" s="65" t="s">
        <v>2788</v>
      </c>
    </row>
    <row r="405" spans="2:2">
      <c r="B405" s="65" t="s">
        <v>2789</v>
      </c>
    </row>
    <row r="406" spans="2:2">
      <c r="B406" s="65" t="s">
        <v>2790</v>
      </c>
    </row>
    <row r="407" spans="2:2">
      <c r="B407" s="65" t="s">
        <v>2791</v>
      </c>
    </row>
    <row r="408" spans="2:2">
      <c r="B408" s="65" t="s">
        <v>2792</v>
      </c>
    </row>
    <row r="409" spans="2:2">
      <c r="B409" s="65" t="s">
        <v>2793</v>
      </c>
    </row>
    <row r="410" spans="2:2">
      <c r="B410" s="65" t="s">
        <v>2794</v>
      </c>
    </row>
    <row r="411" spans="2:2">
      <c r="B411" s="65" t="s">
        <v>2795</v>
      </c>
    </row>
    <row r="412" spans="2:2">
      <c r="B412" s="65" t="s">
        <v>2796</v>
      </c>
    </row>
    <row r="413" spans="2:2">
      <c r="B413" s="65" t="s">
        <v>2797</v>
      </c>
    </row>
    <row r="414" spans="2:2">
      <c r="B414" s="65" t="s">
        <v>2798</v>
      </c>
    </row>
    <row r="415" spans="2:2">
      <c r="B415" s="65" t="s">
        <v>2799</v>
      </c>
    </row>
    <row r="416" spans="2:2">
      <c r="B416" s="65" t="s">
        <v>2800</v>
      </c>
    </row>
    <row r="417" spans="2:2">
      <c r="B417" s="65" t="s">
        <v>2801</v>
      </c>
    </row>
    <row r="418" spans="2:2">
      <c r="B418" s="65" t="s">
        <v>2802</v>
      </c>
    </row>
    <row r="419" spans="2:2">
      <c r="B419" s="65" t="s">
        <v>2803</v>
      </c>
    </row>
    <row r="420" spans="2:2">
      <c r="B420" s="65" t="s">
        <v>2804</v>
      </c>
    </row>
    <row r="421" spans="2:2">
      <c r="B421" s="65" t="s">
        <v>2805</v>
      </c>
    </row>
    <row r="424" spans="2:2">
      <c r="B424" s="65" t="s">
        <v>2806</v>
      </c>
    </row>
    <row r="425" spans="2:2">
      <c r="B425" s="65" t="s">
        <v>2807</v>
      </c>
    </row>
    <row r="426" spans="2:2">
      <c r="B426" s="65" t="s">
        <v>2808</v>
      </c>
    </row>
    <row r="427" spans="2:2">
      <c r="B427" s="65" t="s">
        <v>2809</v>
      </c>
    </row>
    <row r="428" spans="2:2">
      <c r="B428" s="65" t="s">
        <v>2810</v>
      </c>
    </row>
    <row r="429" spans="2:2">
      <c r="B429" s="65" t="s">
        <v>2811</v>
      </c>
    </row>
    <row r="430" spans="2:2">
      <c r="B430" s="65" t="s">
        <v>2812</v>
      </c>
    </row>
    <row r="431" spans="2:2">
      <c r="B431" s="65" t="s">
        <v>2813</v>
      </c>
    </row>
    <row r="432" spans="2:2">
      <c r="B432" s="65" t="s">
        <v>2814</v>
      </c>
    </row>
    <row r="433" spans="2:2">
      <c r="B433" s="65" t="s">
        <v>2815</v>
      </c>
    </row>
    <row r="434" spans="2:2">
      <c r="B434" s="65" t="s">
        <v>2816</v>
      </c>
    </row>
    <row r="435" spans="2:2">
      <c r="B435" s="65" t="s">
        <v>2817</v>
      </c>
    </row>
    <row r="436" spans="2:2">
      <c r="B436" s="65" t="s">
        <v>2818</v>
      </c>
    </row>
    <row r="437" spans="2:2">
      <c r="B437" s="65" t="s">
        <v>2819</v>
      </c>
    </row>
    <row r="438" spans="2:2">
      <c r="B438" s="65" t="s">
        <v>2820</v>
      </c>
    </row>
    <row r="439" spans="2:2">
      <c r="B439" s="65" t="s">
        <v>2821</v>
      </c>
    </row>
    <row r="440" spans="2:2">
      <c r="B440" s="65" t="s">
        <v>2822</v>
      </c>
    </row>
    <row r="441" spans="2:2">
      <c r="B441" s="65" t="s">
        <v>2823</v>
      </c>
    </row>
    <row r="444" spans="2:2">
      <c r="B444" s="65" t="s">
        <v>3081</v>
      </c>
    </row>
    <row r="445" spans="2:2">
      <c r="B445" s="65" t="s">
        <v>2824</v>
      </c>
    </row>
    <row r="446" spans="2:2">
      <c r="B446" s="65" t="s">
        <v>2825</v>
      </c>
    </row>
    <row r="447" spans="2:2">
      <c r="B447" s="65" t="s">
        <v>2826</v>
      </c>
    </row>
    <row r="448" spans="2:2">
      <c r="B448" s="65" t="s">
        <v>2827</v>
      </c>
    </row>
    <row r="449" spans="2:2">
      <c r="B449" s="65" t="s">
        <v>2828</v>
      </c>
    </row>
    <row r="450" spans="2:2">
      <c r="B450" s="65" t="s">
        <v>2829</v>
      </c>
    </row>
    <row r="451" spans="2:2">
      <c r="B451" s="65" t="s">
        <v>2830</v>
      </c>
    </row>
    <row r="452" spans="2:2">
      <c r="B452" s="65" t="s">
        <v>2831</v>
      </c>
    </row>
    <row r="453" spans="2:2">
      <c r="B453" s="65" t="s">
        <v>2832</v>
      </c>
    </row>
    <row r="454" spans="2:2">
      <c r="B454" s="65" t="s">
        <v>2833</v>
      </c>
    </row>
    <row r="455" spans="2:2">
      <c r="B455" s="65" t="s">
        <v>2834</v>
      </c>
    </row>
    <row r="456" spans="2:2">
      <c r="B456" s="65" t="s">
        <v>2835</v>
      </c>
    </row>
    <row r="457" spans="2:2">
      <c r="B457" s="65" t="s">
        <v>2836</v>
      </c>
    </row>
    <row r="458" spans="2:2">
      <c r="B458" s="65" t="s">
        <v>2837</v>
      </c>
    </row>
    <row r="459" spans="2:2">
      <c r="B459" s="65" t="s">
        <v>2838</v>
      </c>
    </row>
    <row r="460" spans="2:2">
      <c r="B460" s="65" t="s">
        <v>2839</v>
      </c>
    </row>
    <row r="461" spans="2:2">
      <c r="B461" s="65" t="s">
        <v>2840</v>
      </c>
    </row>
    <row r="462" spans="2:2">
      <c r="B462" s="65" t="s">
        <v>2841</v>
      </c>
    </row>
    <row r="463" spans="2:2">
      <c r="B463" s="65" t="s">
        <v>2842</v>
      </c>
    </row>
    <row r="464" spans="2:2">
      <c r="B464" s="65" t="s">
        <v>2843</v>
      </c>
    </row>
    <row r="465" spans="2:2">
      <c r="B465" s="65" t="s">
        <v>2844</v>
      </c>
    </row>
    <row r="466" spans="2:2">
      <c r="B466" s="65" t="s">
        <v>2845</v>
      </c>
    </row>
    <row r="469" spans="2:2">
      <c r="B469" s="65" t="s">
        <v>3082</v>
      </c>
    </row>
    <row r="470" spans="2:2">
      <c r="B470" s="65" t="s">
        <v>2846</v>
      </c>
    </row>
    <row r="471" spans="2:2">
      <c r="B471" s="65" t="s">
        <v>2847</v>
      </c>
    </row>
    <row r="472" spans="2:2">
      <c r="B472" s="65" t="s">
        <v>2848</v>
      </c>
    </row>
    <row r="473" spans="2:2">
      <c r="B473" s="65" t="s">
        <v>2849</v>
      </c>
    </row>
    <row r="474" spans="2:2">
      <c r="B474" s="65" t="s">
        <v>2850</v>
      </c>
    </row>
    <row r="475" spans="2:2">
      <c r="B475" s="65" t="s">
        <v>2851</v>
      </c>
    </row>
    <row r="476" spans="2:2">
      <c r="B476" s="65" t="s">
        <v>2852</v>
      </c>
    </row>
    <row r="477" spans="2:2">
      <c r="B477" s="65" t="s">
        <v>2853</v>
      </c>
    </row>
    <row r="478" spans="2:2">
      <c r="B478" s="65" t="s">
        <v>2854</v>
      </c>
    </row>
    <row r="479" spans="2:2">
      <c r="B479" s="65" t="s">
        <v>2855</v>
      </c>
    </row>
    <row r="480" spans="2:2">
      <c r="B480" s="65" t="s">
        <v>2856</v>
      </c>
    </row>
    <row r="481" spans="2:2">
      <c r="B481" s="65" t="s">
        <v>2857</v>
      </c>
    </row>
    <row r="482" spans="2:2">
      <c r="B482" s="65" t="s">
        <v>2858</v>
      </c>
    </row>
    <row r="483" spans="2:2">
      <c r="B483" s="65" t="s">
        <v>2859</v>
      </c>
    </row>
    <row r="484" spans="2:2">
      <c r="B484" s="65" t="s">
        <v>2860</v>
      </c>
    </row>
    <row r="485" spans="2:2">
      <c r="B485" s="65" t="s">
        <v>2861</v>
      </c>
    </row>
    <row r="486" spans="2:2">
      <c r="B486" s="65" t="s">
        <v>2862</v>
      </c>
    </row>
    <row r="487" spans="2:2">
      <c r="B487" s="65" t="s">
        <v>2863</v>
      </c>
    </row>
    <row r="488" spans="2:2">
      <c r="B488" s="65" t="s">
        <v>2864</v>
      </c>
    </row>
    <row r="489" spans="2:2">
      <c r="B489" s="65" t="s">
        <v>2865</v>
      </c>
    </row>
    <row r="490" spans="2:2">
      <c r="B490" s="65" t="s">
        <v>2866</v>
      </c>
    </row>
    <row r="493" spans="2:2">
      <c r="B493" s="65" t="s">
        <v>3083</v>
      </c>
    </row>
    <row r="494" spans="2:2">
      <c r="B494" s="65" t="s">
        <v>2867</v>
      </c>
    </row>
    <row r="495" spans="2:2">
      <c r="B495" s="65" t="s">
        <v>2868</v>
      </c>
    </row>
    <row r="496" spans="2:2">
      <c r="B496" s="65" t="s">
        <v>2869</v>
      </c>
    </row>
    <row r="497" spans="2:2">
      <c r="B497" s="65" t="s">
        <v>2870</v>
      </c>
    </row>
    <row r="498" spans="2:2">
      <c r="B498" s="65" t="s">
        <v>2871</v>
      </c>
    </row>
    <row r="499" spans="2:2">
      <c r="B499" s="65" t="s">
        <v>2872</v>
      </c>
    </row>
    <row r="500" spans="2:2">
      <c r="B500" s="65" t="s">
        <v>2873</v>
      </c>
    </row>
    <row r="501" spans="2:2">
      <c r="B501" s="65" t="s">
        <v>2874</v>
      </c>
    </row>
    <row r="502" spans="2:2">
      <c r="B502" s="65" t="s">
        <v>2875</v>
      </c>
    </row>
    <row r="503" spans="2:2">
      <c r="B503" s="65" t="s">
        <v>2876</v>
      </c>
    </row>
    <row r="504" spans="2:2">
      <c r="B504" s="65" t="s">
        <v>2877</v>
      </c>
    </row>
    <row r="505" spans="2:2">
      <c r="B505" s="65" t="s">
        <v>2878</v>
      </c>
    </row>
    <row r="506" spans="2:2">
      <c r="B506" s="65" t="s">
        <v>2879</v>
      </c>
    </row>
    <row r="509" spans="2:2">
      <c r="B509" s="65" t="s">
        <v>3084</v>
      </c>
    </row>
    <row r="510" spans="2:2">
      <c r="B510" s="65" t="s">
        <v>2880</v>
      </c>
    </row>
    <row r="511" spans="2:2">
      <c r="B511" s="65" t="s">
        <v>2881</v>
      </c>
    </row>
    <row r="512" spans="2:2">
      <c r="B512" s="65" t="s">
        <v>2882</v>
      </c>
    </row>
    <row r="513" spans="2:2">
      <c r="B513" s="65" t="s">
        <v>2883</v>
      </c>
    </row>
    <row r="514" spans="2:2">
      <c r="B514" s="65" t="s">
        <v>2884</v>
      </c>
    </row>
    <row r="515" spans="2:2">
      <c r="B515" s="65" t="s">
        <v>2885</v>
      </c>
    </row>
    <row r="516" spans="2:2">
      <c r="B516" s="65" t="s">
        <v>2886</v>
      </c>
    </row>
    <row r="517" spans="2:2">
      <c r="B517" s="65" t="s">
        <v>2887</v>
      </c>
    </row>
    <row r="518" spans="2:2">
      <c r="B518" s="65" t="s">
        <v>2888</v>
      </c>
    </row>
    <row r="519" spans="2:2">
      <c r="B519" s="65" t="s">
        <v>2889</v>
      </c>
    </row>
    <row r="520" spans="2:2">
      <c r="B520" s="65" t="s">
        <v>2890</v>
      </c>
    </row>
    <row r="521" spans="2:2">
      <c r="B521" s="65" t="s">
        <v>2891</v>
      </c>
    </row>
    <row r="522" spans="2:2">
      <c r="B522" s="65" t="s">
        <v>2892</v>
      </c>
    </row>
    <row r="525" spans="2:2">
      <c r="B525" s="65" t="s">
        <v>3085</v>
      </c>
    </row>
    <row r="526" spans="2:2">
      <c r="B526" s="65" t="s">
        <v>2893</v>
      </c>
    </row>
    <row r="527" spans="2:2">
      <c r="B527" s="65" t="s">
        <v>2894</v>
      </c>
    </row>
    <row r="528" spans="2:2">
      <c r="B528" s="65" t="s">
        <v>2895</v>
      </c>
    </row>
    <row r="529" spans="2:2">
      <c r="B529" s="65" t="s">
        <v>2896</v>
      </c>
    </row>
    <row r="530" spans="2:2">
      <c r="B530" s="65" t="s">
        <v>2897</v>
      </c>
    </row>
    <row r="531" spans="2:2">
      <c r="B531" s="65" t="s">
        <v>2898</v>
      </c>
    </row>
    <row r="532" spans="2:2">
      <c r="B532" s="65" t="s">
        <v>2899</v>
      </c>
    </row>
    <row r="533" spans="2:2">
      <c r="B533" s="65" t="s">
        <v>2900</v>
      </c>
    </row>
    <row r="534" spans="2:2">
      <c r="B534" s="65" t="s">
        <v>2901</v>
      </c>
    </row>
    <row r="535" spans="2:2">
      <c r="B535" s="65" t="s">
        <v>2902</v>
      </c>
    </row>
    <row r="536" spans="2:2">
      <c r="B536" s="65" t="s">
        <v>2903</v>
      </c>
    </row>
    <row r="537" spans="2:2">
      <c r="B537" s="65" t="s">
        <v>2904</v>
      </c>
    </row>
    <row r="538" spans="2:2">
      <c r="B538" s="65" t="s">
        <v>2905</v>
      </c>
    </row>
    <row r="539" spans="2:2">
      <c r="B539" s="65" t="s">
        <v>2906</v>
      </c>
    </row>
    <row r="540" spans="2:2">
      <c r="B540" s="65" t="s">
        <v>2907</v>
      </c>
    </row>
    <row r="541" spans="2:2">
      <c r="B541" s="65" t="s">
        <v>2908</v>
      </c>
    </row>
    <row r="542" spans="2:2">
      <c r="B542" s="65" t="s">
        <v>2909</v>
      </c>
    </row>
    <row r="543" spans="2:2">
      <c r="B543" s="65" t="s">
        <v>2910</v>
      </c>
    </row>
    <row r="544" spans="2:2">
      <c r="B544" s="65" t="s">
        <v>2911</v>
      </c>
    </row>
    <row r="547" spans="2:2">
      <c r="B547" s="65" t="s">
        <v>3086</v>
      </c>
    </row>
    <row r="548" spans="2:2">
      <c r="B548" s="65" t="s">
        <v>2912</v>
      </c>
    </row>
    <row r="549" spans="2:2">
      <c r="B549" s="65" t="s">
        <v>2913</v>
      </c>
    </row>
    <row r="550" spans="2:2">
      <c r="B550" s="65" t="s">
        <v>2914</v>
      </c>
    </row>
    <row r="551" spans="2:2">
      <c r="B551" s="65" t="s">
        <v>2915</v>
      </c>
    </row>
    <row r="552" spans="2:2">
      <c r="B552" s="65" t="s">
        <v>2916</v>
      </c>
    </row>
    <row r="553" spans="2:2">
      <c r="B553" s="65" t="s">
        <v>2917</v>
      </c>
    </row>
    <row r="554" spans="2:2">
      <c r="B554" s="65" t="s">
        <v>2918</v>
      </c>
    </row>
    <row r="555" spans="2:2">
      <c r="B555" s="65" t="s">
        <v>2919</v>
      </c>
    </row>
    <row r="556" spans="2:2">
      <c r="B556" s="65" t="s">
        <v>2920</v>
      </c>
    </row>
    <row r="557" spans="2:2">
      <c r="B557" s="65" t="s">
        <v>2921</v>
      </c>
    </row>
    <row r="558" spans="2:2">
      <c r="B558" s="65" t="s">
        <v>2922</v>
      </c>
    </row>
    <row r="559" spans="2:2">
      <c r="B559" s="65" t="s">
        <v>2923</v>
      </c>
    </row>
    <row r="560" spans="2:2">
      <c r="B560" s="65" t="s">
        <v>2924</v>
      </c>
    </row>
    <row r="561" spans="2:2">
      <c r="B561" s="65" t="s">
        <v>2925</v>
      </c>
    </row>
    <row r="562" spans="2:2">
      <c r="B562" s="65" t="s">
        <v>2926</v>
      </c>
    </row>
    <row r="563" spans="2:2">
      <c r="B563" s="65" t="s">
        <v>2927</v>
      </c>
    </row>
    <row r="564" spans="2:2">
      <c r="B564" s="65" t="s">
        <v>2928</v>
      </c>
    </row>
    <row r="565" spans="2:2">
      <c r="B565" s="65" t="s">
        <v>2929</v>
      </c>
    </row>
    <row r="566" spans="2:2">
      <c r="B566" s="65" t="s">
        <v>2930</v>
      </c>
    </row>
    <row r="567" spans="2:2">
      <c r="B567" s="65" t="s">
        <v>2931</v>
      </c>
    </row>
    <row r="570" spans="2:2">
      <c r="B570" s="65" t="s">
        <v>3087</v>
      </c>
    </row>
    <row r="571" spans="2:2">
      <c r="B571" s="65" t="s">
        <v>2932</v>
      </c>
    </row>
    <row r="572" spans="2:2">
      <c r="B572" s="65" t="s">
        <v>2933</v>
      </c>
    </row>
    <row r="573" spans="2:2">
      <c r="B573" s="65" t="s">
        <v>2934</v>
      </c>
    </row>
    <row r="574" spans="2:2">
      <c r="B574" s="65" t="s">
        <v>2935</v>
      </c>
    </row>
    <row r="575" spans="2:2">
      <c r="B575" s="65" t="s">
        <v>2936</v>
      </c>
    </row>
    <row r="576" spans="2:2">
      <c r="B576" s="65" t="s">
        <v>2937</v>
      </c>
    </row>
    <row r="577" spans="2:2">
      <c r="B577" s="65" t="s">
        <v>2938</v>
      </c>
    </row>
    <row r="578" spans="2:2">
      <c r="B578" s="65" t="s">
        <v>2939</v>
      </c>
    </row>
    <row r="579" spans="2:2">
      <c r="B579" s="65" t="s">
        <v>2940</v>
      </c>
    </row>
    <row r="580" spans="2:2">
      <c r="B580" s="65" t="s">
        <v>2941</v>
      </c>
    </row>
    <row r="581" spans="2:2">
      <c r="B581" s="65" t="s">
        <v>2942</v>
      </c>
    </row>
    <row r="582" spans="2:2">
      <c r="B582" s="65" t="s">
        <v>2943</v>
      </c>
    </row>
    <row r="585" spans="2:2">
      <c r="B585" s="65" t="s">
        <v>3088</v>
      </c>
    </row>
    <row r="586" spans="2:2">
      <c r="B586" s="65" t="s">
        <v>2944</v>
      </c>
    </row>
    <row r="587" spans="2:2">
      <c r="B587" s="65" t="s">
        <v>2945</v>
      </c>
    </row>
    <row r="588" spans="2:2">
      <c r="B588" s="65" t="s">
        <v>2946</v>
      </c>
    </row>
    <row r="589" spans="2:2">
      <c r="B589" s="65" t="s">
        <v>2947</v>
      </c>
    </row>
    <row r="590" spans="2:2">
      <c r="B590" s="65" t="s">
        <v>2948</v>
      </c>
    </row>
    <row r="591" spans="2:2">
      <c r="B591" s="65" t="s">
        <v>2949</v>
      </c>
    </row>
    <row r="592" spans="2:2">
      <c r="B592" s="65" t="s">
        <v>2950</v>
      </c>
    </row>
    <row r="593" spans="2:2">
      <c r="B593" s="65" t="s">
        <v>2951</v>
      </c>
    </row>
    <row r="594" spans="2:2">
      <c r="B594" s="65" t="s">
        <v>2952</v>
      </c>
    </row>
    <row r="595" spans="2:2">
      <c r="B595" s="65" t="s">
        <v>2953</v>
      </c>
    </row>
    <row r="596" spans="2:2">
      <c r="B596" s="65" t="s">
        <v>2954</v>
      </c>
    </row>
    <row r="597" spans="2:2">
      <c r="B597" s="65" t="s">
        <v>2955</v>
      </c>
    </row>
    <row r="600" spans="2:2">
      <c r="B600" s="65" t="s">
        <v>3089</v>
      </c>
    </row>
    <row r="601" spans="2:2">
      <c r="B601" s="65" t="s">
        <v>2956</v>
      </c>
    </row>
    <row r="602" spans="2:2">
      <c r="B602" s="65" t="s">
        <v>2957</v>
      </c>
    </row>
    <row r="603" spans="2:2">
      <c r="B603" s="65" t="s">
        <v>2958</v>
      </c>
    </row>
    <row r="604" spans="2:2">
      <c r="B604" s="65" t="s">
        <v>2959</v>
      </c>
    </row>
    <row r="605" spans="2:2">
      <c r="B605" s="65" t="s">
        <v>2960</v>
      </c>
    </row>
    <row r="606" spans="2:2">
      <c r="B606" s="65" t="s">
        <v>2961</v>
      </c>
    </row>
    <row r="607" spans="2:2">
      <c r="B607" s="65" t="s">
        <v>2962</v>
      </c>
    </row>
    <row r="608" spans="2:2">
      <c r="B608" s="65" t="s">
        <v>2963</v>
      </c>
    </row>
    <row r="609" spans="2:2">
      <c r="B609" s="65" t="s">
        <v>2964</v>
      </c>
    </row>
    <row r="610" spans="2:2">
      <c r="B610" s="65" t="s">
        <v>2965</v>
      </c>
    </row>
    <row r="611" spans="2:2">
      <c r="B611" s="65" t="s">
        <v>2966</v>
      </c>
    </row>
    <row r="612" spans="2:2">
      <c r="B612" s="65" t="s">
        <v>2967</v>
      </c>
    </row>
    <row r="615" spans="2:2">
      <c r="B615" s="65" t="s">
        <v>3090</v>
      </c>
    </row>
    <row r="616" spans="2:2">
      <c r="B616" s="65" t="s">
        <v>2968</v>
      </c>
    </row>
    <row r="617" spans="2:2">
      <c r="B617" s="65" t="s">
        <v>2969</v>
      </c>
    </row>
    <row r="618" spans="2:2">
      <c r="B618" s="65" t="s">
        <v>2970</v>
      </c>
    </row>
    <row r="619" spans="2:2">
      <c r="B619" s="65" t="s">
        <v>2971</v>
      </c>
    </row>
    <row r="620" spans="2:2">
      <c r="B620" s="65" t="s">
        <v>2972</v>
      </c>
    </row>
    <row r="621" spans="2:2">
      <c r="B621" s="65" t="s">
        <v>2973</v>
      </c>
    </row>
    <row r="622" spans="2:2">
      <c r="B622" s="65" t="s">
        <v>2974</v>
      </c>
    </row>
    <row r="623" spans="2:2">
      <c r="B623" s="65" t="s">
        <v>2975</v>
      </c>
    </row>
    <row r="624" spans="2:2">
      <c r="B624" s="65" t="s">
        <v>2976</v>
      </c>
    </row>
    <row r="625" spans="2:2">
      <c r="B625" s="65" t="s">
        <v>2977</v>
      </c>
    </row>
    <row r="626" spans="2:2">
      <c r="B626" s="65" t="s">
        <v>2978</v>
      </c>
    </row>
    <row r="627" spans="2:2">
      <c r="B627" s="65" t="s">
        <v>2979</v>
      </c>
    </row>
    <row r="628" spans="2:2">
      <c r="B628" s="65" t="s">
        <v>2980</v>
      </c>
    </row>
    <row r="629" spans="2:2">
      <c r="B629" s="65" t="s">
        <v>2981</v>
      </c>
    </row>
    <row r="630" spans="2:2">
      <c r="B630" s="65" t="s">
        <v>2982</v>
      </c>
    </row>
    <row r="631" spans="2:2">
      <c r="B631" s="65" t="s">
        <v>2983</v>
      </c>
    </row>
    <row r="634" spans="2:2">
      <c r="B634" s="65" t="s">
        <v>3091</v>
      </c>
    </row>
    <row r="635" spans="2:2">
      <c r="B635" s="65" t="s">
        <v>2984</v>
      </c>
    </row>
    <row r="636" spans="2:2">
      <c r="B636" s="65" t="s">
        <v>2985</v>
      </c>
    </row>
    <row r="637" spans="2:2">
      <c r="B637" s="65" t="s">
        <v>2986</v>
      </c>
    </row>
    <row r="638" spans="2:2">
      <c r="B638" s="65" t="s">
        <v>2987</v>
      </c>
    </row>
    <row r="639" spans="2:2">
      <c r="B639" s="65" t="s">
        <v>2988</v>
      </c>
    </row>
    <row r="640" spans="2:2">
      <c r="B640" s="65" t="s">
        <v>2989</v>
      </c>
    </row>
    <row r="641" spans="2:2">
      <c r="B641" s="65" t="s">
        <v>2990</v>
      </c>
    </row>
    <row r="642" spans="2:2">
      <c r="B642" s="65" t="s">
        <v>2991</v>
      </c>
    </row>
    <row r="643" spans="2:2">
      <c r="B643" s="65" t="s">
        <v>2992</v>
      </c>
    </row>
    <row r="644" spans="2:2">
      <c r="B644" s="65" t="s">
        <v>2993</v>
      </c>
    </row>
    <row r="645" spans="2:2">
      <c r="B645" s="65" t="s">
        <v>2994</v>
      </c>
    </row>
    <row r="646" spans="2:2">
      <c r="B646" s="65" t="s">
        <v>3092</v>
      </c>
    </row>
    <row r="647" spans="2:2">
      <c r="B647" s="65" t="s">
        <v>3093</v>
      </c>
    </row>
    <row r="648" spans="2:2">
      <c r="B648" s="65" t="s">
        <v>3094</v>
      </c>
    </row>
    <row r="649" spans="2:2">
      <c r="B649" s="65" t="s">
        <v>2995</v>
      </c>
    </row>
    <row r="650" spans="2:2">
      <c r="B650" s="65" t="s">
        <v>2996</v>
      </c>
    </row>
    <row r="651" spans="2:2">
      <c r="B651" s="65" t="s">
        <v>2997</v>
      </c>
    </row>
    <row r="652" spans="2:2">
      <c r="B652" s="65" t="s">
        <v>2998</v>
      </c>
    </row>
    <row r="653" spans="2:2">
      <c r="B653" s="65" t="s">
        <v>2999</v>
      </c>
    </row>
    <row r="654" spans="2:2">
      <c r="B654" s="65" t="s">
        <v>3095</v>
      </c>
    </row>
    <row r="655" spans="2:2">
      <c r="B655" s="65" t="s">
        <v>3000</v>
      </c>
    </row>
    <row r="656" spans="2:2">
      <c r="B656" s="65" t="s">
        <v>3001</v>
      </c>
    </row>
    <row r="657" spans="2:2">
      <c r="B657" s="65" t="s">
        <v>3002</v>
      </c>
    </row>
    <row r="658" spans="2:2">
      <c r="B658" s="65" t="s">
        <v>3003</v>
      </c>
    </row>
    <row r="659" spans="2:2">
      <c r="B659" s="65" t="s">
        <v>3004</v>
      </c>
    </row>
    <row r="660" spans="2:2">
      <c r="B660" s="65" t="s">
        <v>3005</v>
      </c>
    </row>
    <row r="661" spans="2:2">
      <c r="B661" s="65" t="s">
        <v>3096</v>
      </c>
    </row>
    <row r="662" spans="2:2">
      <c r="B662" s="65" t="s">
        <v>3006</v>
      </c>
    </row>
    <row r="663" spans="2:2">
      <c r="B663" s="65" t="s">
        <v>3007</v>
      </c>
    </row>
    <row r="664" spans="2:2">
      <c r="B664" s="65" t="s">
        <v>3008</v>
      </c>
    </row>
    <row r="665" spans="2:2">
      <c r="B665" s="65" t="s">
        <v>3009</v>
      </c>
    </row>
    <row r="666" spans="2:2">
      <c r="B666" s="65" t="s">
        <v>3010</v>
      </c>
    </row>
    <row r="669" spans="2:2">
      <c r="B669" s="65" t="s">
        <v>3097</v>
      </c>
    </row>
    <row r="670" spans="2:2">
      <c r="B670" s="65" t="s">
        <v>3011</v>
      </c>
    </row>
    <row r="671" spans="2:2">
      <c r="B671" s="65" t="s">
        <v>3012</v>
      </c>
    </row>
    <row r="672" spans="2:2">
      <c r="B672" s="65" t="s">
        <v>3013</v>
      </c>
    </row>
    <row r="673" spans="2:2">
      <c r="B673" s="65" t="s">
        <v>3014</v>
      </c>
    </row>
    <row r="674" spans="2:2">
      <c r="B674" s="65" t="s">
        <v>3015</v>
      </c>
    </row>
    <row r="675" spans="2:2">
      <c r="B675" s="65" t="s">
        <v>3016</v>
      </c>
    </row>
    <row r="676" spans="2:2">
      <c r="B676" s="65" t="s">
        <v>3017</v>
      </c>
    </row>
    <row r="677" spans="2:2">
      <c r="B677" s="65" t="s">
        <v>3018</v>
      </c>
    </row>
    <row r="678" spans="2:2">
      <c r="B678" s="65" t="s">
        <v>3019</v>
      </c>
    </row>
    <row r="679" spans="2:2">
      <c r="B679" s="65" t="s">
        <v>3020</v>
      </c>
    </row>
    <row r="680" spans="2:2">
      <c r="B680" s="65" t="s">
        <v>3021</v>
      </c>
    </row>
    <row r="681" spans="2:2">
      <c r="B681" s="65" t="s">
        <v>3022</v>
      </c>
    </row>
    <row r="682" spans="2:2">
      <c r="B682" s="65" t="s">
        <v>3023</v>
      </c>
    </row>
    <row r="683" spans="2:2">
      <c r="B683" s="65" t="s">
        <v>3024</v>
      </c>
    </row>
    <row r="684" spans="2:2">
      <c r="B684" s="65" t="s">
        <v>3025</v>
      </c>
    </row>
    <row r="685" spans="2:2">
      <c r="B685" s="65" t="s">
        <v>3026</v>
      </c>
    </row>
    <row r="686" spans="2:2">
      <c r="B686" s="65" t="s">
        <v>3027</v>
      </c>
    </row>
    <row r="689" spans="2:2">
      <c r="B689" s="65" t="s">
        <v>3098</v>
      </c>
    </row>
    <row r="690" spans="2:2">
      <c r="B690" s="65" t="s">
        <v>3028</v>
      </c>
    </row>
    <row r="691" spans="2:2">
      <c r="B691" s="65" t="s">
        <v>3029</v>
      </c>
    </row>
    <row r="692" spans="2:2">
      <c r="B692" s="65" t="s">
        <v>3030</v>
      </c>
    </row>
    <row r="693" spans="2:2">
      <c r="B693" s="65" t="s">
        <v>3031</v>
      </c>
    </row>
    <row r="694" spans="2:2">
      <c r="B694" s="65" t="s">
        <v>3032</v>
      </c>
    </row>
    <row r="695" spans="2:2">
      <c r="B695" s="65" t="s">
        <v>3033</v>
      </c>
    </row>
    <row r="696" spans="2:2">
      <c r="B696" s="65" t="s">
        <v>3034</v>
      </c>
    </row>
    <row r="697" spans="2:2">
      <c r="B697" s="65" t="s">
        <v>3035</v>
      </c>
    </row>
    <row r="698" spans="2:2">
      <c r="B698" s="65" t="s">
        <v>3036</v>
      </c>
    </row>
    <row r="699" spans="2:2">
      <c r="B699" s="65" t="s">
        <v>3037</v>
      </c>
    </row>
    <row r="700" spans="2:2">
      <c r="B700" s="65" t="s">
        <v>3038</v>
      </c>
    </row>
    <row r="703" spans="2:2">
      <c r="B703" s="65" t="s">
        <v>3099</v>
      </c>
    </row>
    <row r="704" spans="2:2">
      <c r="B704" s="65" t="s">
        <v>3039</v>
      </c>
    </row>
    <row r="705" spans="2:2">
      <c r="B705" s="65" t="s">
        <v>3040</v>
      </c>
    </row>
    <row r="706" spans="2:2">
      <c r="B706" s="65" t="s">
        <v>3041</v>
      </c>
    </row>
    <row r="707" spans="2:2">
      <c r="B707" s="65" t="s">
        <v>3042</v>
      </c>
    </row>
    <row r="708" spans="2:2">
      <c r="B708" s="65" t="s">
        <v>3043</v>
      </c>
    </row>
    <row r="709" spans="2:2">
      <c r="B709" s="65" t="s">
        <v>3044</v>
      </c>
    </row>
    <row r="710" spans="2:2">
      <c r="B710" s="65" t="s">
        <v>3045</v>
      </c>
    </row>
    <row r="711" spans="2:2">
      <c r="B711" s="65" t="s">
        <v>3046</v>
      </c>
    </row>
    <row r="712" spans="2:2">
      <c r="B712" s="65" t="s">
        <v>3047</v>
      </c>
    </row>
    <row r="713" spans="2:2">
      <c r="B713" s="65" t="s">
        <v>3048</v>
      </c>
    </row>
    <row r="714" spans="2:2">
      <c r="B714" s="65" t="s">
        <v>3049</v>
      </c>
    </row>
    <row r="715" spans="2:2">
      <c r="B715" s="65" t="s">
        <v>3050</v>
      </c>
    </row>
    <row r="716" spans="2:2">
      <c r="B716" s="65" t="s">
        <v>3051</v>
      </c>
    </row>
    <row r="717" spans="2:2">
      <c r="B717" s="65" t="s">
        <v>3052</v>
      </c>
    </row>
    <row r="718" spans="2:2">
      <c r="B718" s="65" t="s">
        <v>3053</v>
      </c>
    </row>
    <row r="719" spans="2:2">
      <c r="B719" s="65" t="s">
        <v>3054</v>
      </c>
    </row>
    <row r="720" spans="2:2">
      <c r="B720" s="65" t="s">
        <v>3055</v>
      </c>
    </row>
    <row r="721" spans="2:2">
      <c r="B721" s="65" t="s">
        <v>3056</v>
      </c>
    </row>
    <row r="724" spans="2:2">
      <c r="B724" s="65" t="s">
        <v>3100</v>
      </c>
    </row>
    <row r="725" spans="2:2">
      <c r="B725" s="65" t="s">
        <v>3057</v>
      </c>
    </row>
    <row r="726" spans="2:2">
      <c r="B726" s="65" t="s">
        <v>3058</v>
      </c>
    </row>
    <row r="727" spans="2:2">
      <c r="B727" s="65" t="s">
        <v>3059</v>
      </c>
    </row>
    <row r="728" spans="2:2">
      <c r="B728" s="65" t="s">
        <v>3060</v>
      </c>
    </row>
    <row r="729" spans="2:2">
      <c r="B729" s="65" t="s">
        <v>3061</v>
      </c>
    </row>
    <row r="730" spans="2:2">
      <c r="B730" s="65" t="s">
        <v>3062</v>
      </c>
    </row>
    <row r="731" spans="2:2">
      <c r="B731" s="65" t="s">
        <v>3063</v>
      </c>
    </row>
    <row r="732" spans="2:2">
      <c r="B732" s="65" t="s">
        <v>3064</v>
      </c>
    </row>
    <row r="733" spans="2:2">
      <c r="B733" s="65" t="s">
        <v>3065</v>
      </c>
    </row>
    <row r="734" spans="2:2">
      <c r="B734" s="65" t="s">
        <v>3066</v>
      </c>
    </row>
    <row r="738" spans="2:2">
      <c r="B738" s="65" t="s">
        <v>3101</v>
      </c>
    </row>
    <row r="739" spans="2:2">
      <c r="B739" s="65" t="s">
        <v>3067</v>
      </c>
    </row>
    <row r="740" spans="2:2">
      <c r="B740" s="65" t="s">
        <v>3068</v>
      </c>
    </row>
    <row r="741" spans="2:2">
      <c r="B741" s="65" t="s">
        <v>3069</v>
      </c>
    </row>
    <row r="742" spans="2:2">
      <c r="B742" s="65" t="s">
        <v>3070</v>
      </c>
    </row>
    <row r="743" spans="2:2">
      <c r="B743" s="65" t="s">
        <v>3071</v>
      </c>
    </row>
    <row r="744" spans="2:2">
      <c r="B744" s="65" t="s">
        <v>3072</v>
      </c>
    </row>
    <row r="745" spans="2:2">
      <c r="B745" s="65" t="s">
        <v>3073</v>
      </c>
    </row>
    <row r="746" spans="2:2">
      <c r="B746" s="65" t="s">
        <v>3074</v>
      </c>
    </row>
    <row r="747" spans="2:2">
      <c r="B747" s="65" t="s">
        <v>3075</v>
      </c>
    </row>
    <row r="748" spans="2:2">
      <c r="B748" s="65" t="s">
        <v>3076</v>
      </c>
    </row>
    <row r="749" spans="2:2">
      <c r="B749" s="65" t="s">
        <v>3077</v>
      </c>
    </row>
    <row r="750" spans="2:2">
      <c r="B750" s="65" t="s">
        <v>3078</v>
      </c>
    </row>
    <row r="751" spans="2:2">
      <c r="B751" s="65" t="s">
        <v>3079</v>
      </c>
    </row>
    <row r="752" spans="2:2">
      <c r="B752" s="65" t="s">
        <v>3080</v>
      </c>
    </row>
    <row r="760" spans="2:2">
      <c r="B760" s="65" t="s">
        <v>2784</v>
      </c>
    </row>
    <row r="761" spans="2:2">
      <c r="B761" s="65" t="s">
        <v>2785</v>
      </c>
    </row>
    <row r="762" spans="2:2">
      <c r="B762" s="65" t="s">
        <v>2786</v>
      </c>
    </row>
    <row r="763" spans="2:2">
      <c r="B763" s="65" t="s">
        <v>2787</v>
      </c>
    </row>
    <row r="764" spans="2:2">
      <c r="B764" s="65" t="s">
        <v>2788</v>
      </c>
    </row>
    <row r="765" spans="2:2">
      <c r="B765" s="65" t="s">
        <v>2789</v>
      </c>
    </row>
    <row r="766" spans="2:2">
      <c r="B766" s="65" t="s">
        <v>2790</v>
      </c>
    </row>
    <row r="767" spans="2:2">
      <c r="B767" s="65" t="s">
        <v>2791</v>
      </c>
    </row>
    <row r="768" spans="2:2">
      <c r="B768" s="65" t="s">
        <v>2792</v>
      </c>
    </row>
    <row r="769" spans="2:2">
      <c r="B769" s="65" t="s">
        <v>2793</v>
      </c>
    </row>
    <row r="770" spans="2:2">
      <c r="B770" s="65" t="s">
        <v>2794</v>
      </c>
    </row>
    <row r="771" spans="2:2">
      <c r="B771" s="65" t="s">
        <v>2795</v>
      </c>
    </row>
    <row r="772" spans="2:2">
      <c r="B772" s="65" t="s">
        <v>2796</v>
      </c>
    </row>
    <row r="773" spans="2:2">
      <c r="B773" s="65" t="s">
        <v>2797</v>
      </c>
    </row>
    <row r="774" spans="2:2">
      <c r="B774" s="65" t="s">
        <v>2798</v>
      </c>
    </row>
    <row r="775" spans="2:2">
      <c r="B775" s="65" t="s">
        <v>2799</v>
      </c>
    </row>
    <row r="776" spans="2:2">
      <c r="B776" s="65" t="s">
        <v>2800</v>
      </c>
    </row>
    <row r="777" spans="2:2">
      <c r="B777" s="65" t="s">
        <v>2801</v>
      </c>
    </row>
    <row r="778" spans="2:2">
      <c r="B778" s="65" t="s">
        <v>2802</v>
      </c>
    </row>
    <row r="779" spans="2:2">
      <c r="B779" s="65" t="s">
        <v>2803</v>
      </c>
    </row>
    <row r="780" spans="2:2">
      <c r="B780" s="65" t="s">
        <v>2804</v>
      </c>
    </row>
    <row r="781" spans="2:2">
      <c r="B781" s="65" t="s">
        <v>2805</v>
      </c>
    </row>
  </sheetData>
  <phoneticPr fontId="2" type="noConversion"/>
  <conditionalFormatting sqref="AE257:AE65536">
    <cfRule type="cellIs" dxfId="7" priority="87" stopIfTrue="1" operator="equal">
      <formula>"N"</formula>
    </cfRule>
    <cfRule type="cellIs" dxfId="6" priority="88" stopIfTrue="1" operator="equal">
      <formula>"Y"</formula>
    </cfRule>
  </conditionalFormatting>
  <conditionalFormatting sqref="AE1:AE3 AE225:AE256">
    <cfRule type="cellIs" dxfId="5" priority="73" stopIfTrue="1" operator="equal">
      <formula>"N"</formula>
    </cfRule>
    <cfRule type="cellIs" dxfId="4" priority="74" stopIfTrue="1" operator="equal">
      <formula>"Y"</formula>
    </cfRule>
  </conditionalFormatting>
  <conditionalFormatting sqref="AK6:AK60 AK1 AK63:AK91 AK93:AK65536">
    <cfRule type="cellIs" dxfId="3" priority="33" stopIfTrue="1" operator="equal">
      <formula>"N"</formula>
    </cfRule>
    <cfRule type="cellIs" dxfId="2" priority="34" stopIfTrue="1" operator="equal">
      <formula>"Y"</formula>
    </cfRule>
  </conditionalFormatting>
  <conditionalFormatting sqref="AE62">
    <cfRule type="cellIs" dxfId="1" priority="1" stopIfTrue="1" operator="equal">
      <formula>"N"</formula>
    </cfRule>
    <cfRule type="cellIs" dxfId="0" priority="2" stopIfTrue="1" operator="equal">
      <formula>"Y"</formula>
    </cfRule>
  </conditionalFormatting>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6</vt:i4>
      </vt:variant>
    </vt:vector>
  </HeadingPairs>
  <TitlesOfParts>
    <vt:vector size="8" baseType="lpstr">
      <vt:lpstr>彈性課程計畫</vt:lpstr>
      <vt:lpstr>學習表現指標</vt:lpstr>
      <vt:lpstr>A1TOC3</vt:lpstr>
      <vt:lpstr>A1到C3</vt:lpstr>
      <vt:lpstr>ATOI</vt:lpstr>
      <vt:lpstr>A到I</vt:lpstr>
      <vt:lpstr>彈性課程計畫!開課和代號</vt:lpstr>
      <vt:lpstr>領域代號ATOI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win7_pc01</cp:lastModifiedBy>
  <dcterms:created xsi:type="dcterms:W3CDTF">2017-08-21T09:46:29Z</dcterms:created>
  <dcterms:modified xsi:type="dcterms:W3CDTF">2021-06-22T04:37:53Z</dcterms:modified>
</cp:coreProperties>
</file>